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IAN PEBRI\DKB\2026\"/>
    </mc:Choice>
  </mc:AlternateContent>
  <xr:revisionPtr revIDLastSave="0" documentId="13_ncr:1_{A0086A06-63E5-43CE-AF98-2C409CA04327}" xr6:coauthVersionLast="47" xr6:coauthVersionMax="47" xr10:uidLastSave="{00000000-0000-0000-0000-000000000000}"/>
  <bookViews>
    <workbookView xWindow="14295" yWindow="0" windowWidth="14610" windowHeight="15585" firstSheet="33" activeTab="34" xr2:uid="{1FC81E5F-28A1-441F-8397-2F60AD842DCC}"/>
  </bookViews>
  <sheets>
    <sheet name="KECAMATAN" sheetId="2" r:id="rId1"/>
    <sheet name="JANGKAT(1)" sheetId="3" r:id="rId2"/>
    <sheet name="BANGKO(2)" sheetId="4" r:id="rId3"/>
    <sheet name="MUARA SIAU(3)" sheetId="5" r:id="rId4"/>
    <sheet name="SUNGAI MANAU(4)" sheetId="6" r:id="rId5"/>
    <sheet name="TABIR(5)" sheetId="7" r:id="rId6"/>
    <sheet name="PAMENANG(6)" sheetId="8" r:id="rId7"/>
    <sheet name="TABIR ULU(7)" sheetId="9" r:id="rId8"/>
    <sheet name="TABIR SELATAN(8)" sheetId="10" r:id="rId9"/>
    <sheet name="LEMBAH MASURAI(9)" sheetId="11" r:id="rId10"/>
    <sheet name="BANGKO BARAT(10)" sheetId="12" r:id="rId11"/>
    <sheet name="NALO TANTAN(11)" sheetId="13" r:id="rId12"/>
    <sheet name="BATANG MASUMAI(12)" sheetId="14" r:id="rId13"/>
    <sheet name="PAMENANG BARAT(13)" sheetId="15" r:id="rId14"/>
    <sheet name="TABIR ILIR(14)" sheetId="16" r:id="rId15"/>
    <sheet name="TABIR TIMUR(15)" sheetId="17" r:id="rId16"/>
    <sheet name="RENAH PEMBARAP(16)" sheetId="18" r:id="rId17"/>
    <sheet name="PANGKALAN JAMBU(17)" sheetId="19" r:id="rId18"/>
    <sheet name="JANGKAT TIMUR(18)" sheetId="20" r:id="rId19"/>
    <sheet name="RENAH PAMENANG(19)" sheetId="21" r:id="rId20"/>
    <sheet name="PAMENANG SELATAN(20)" sheetId="22" r:id="rId21"/>
    <sheet name="MARGO TABIR(21)" sheetId="23" r:id="rId22"/>
    <sheet name="TABIR LINTAS(22)" sheetId="24" r:id="rId23"/>
    <sheet name="TABIR BARAT(23)" sheetId="25" r:id="rId24"/>
    <sheet name="TIANG PUMPUNG(24)" sheetId="26" r:id="rId25"/>
    <sheet name="STATUS PERKAWINAN" sheetId="27" r:id="rId26"/>
    <sheet name="JENJANG PENDIDIKAN" sheetId="28" r:id="rId27"/>
    <sheet name="KELOMPOK UMUR" sheetId="29" r:id="rId28"/>
    <sheet name="PEREKAMAN" sheetId="30" r:id="rId29"/>
    <sheet name="KEPADATAN PENDUDUK" sheetId="31" r:id="rId30"/>
    <sheet name="PENYEBARAN PENDUDUK" sheetId="32" r:id="rId31"/>
    <sheet name="AGAMA" sheetId="33" r:id="rId32"/>
    <sheet name="USIA MUDA PRODUKTIF TUA" sheetId="34" r:id="rId33"/>
    <sheet name="AKTA KELAHIRAN" sheetId="35" r:id="rId34"/>
    <sheet name="KIA" sheetId="36" r:id="rId35"/>
  </sheets>
  <definedNames>
    <definedName name="_xlnm.Print_Area" localSheetId="31">AGAMA!$A$1:$J$32</definedName>
    <definedName name="_xlnm.Print_Area" localSheetId="33">'AKTA KELAHIRAN'!$A$1:$H$33</definedName>
    <definedName name="_xlnm.Print_Area" localSheetId="10">'BANGKO BARAT(10)'!$A$1:$H$15</definedName>
    <definedName name="_xlnm.Print_Area" localSheetId="2">'BANGKO(2)'!$A$1:$H$17</definedName>
    <definedName name="_xlnm.Print_Area" localSheetId="12">'BATANG MASUMAI(12)'!$A$1:$H$19</definedName>
    <definedName name="_xlnm.Print_Area" localSheetId="18">'JANGKAT TIMUR(18)'!$A$1:$H$23</definedName>
    <definedName name="_xlnm.Print_Area" localSheetId="1">'JANGKAT(1)'!$A$1:$H$20</definedName>
    <definedName name="_xlnm.Print_Area" localSheetId="26">'JENJANG PENDIDIKAN'!$A$1:$M$32</definedName>
    <definedName name="_xlnm.Print_Area" localSheetId="0">KECAMATAN!$A$1:$H$33</definedName>
    <definedName name="_xlnm.Print_Area" localSheetId="27">'KELOMPOK UMUR'!$A$1:$F$25</definedName>
    <definedName name="_xlnm.Print_Area" localSheetId="29">'KEPADATAN PENDUDUK'!$A$1:$F$32</definedName>
    <definedName name="_xlnm.Print_Area" localSheetId="34">KIA!$A$1:$H$33</definedName>
    <definedName name="_xlnm.Print_Area" localSheetId="9">'LEMBAH MASURAI(9)'!$A$1:$H$24</definedName>
    <definedName name="_xlnm.Print_Area" localSheetId="21">'MARGO TABIR(21)'!$A$1:$H$15</definedName>
    <definedName name="_xlnm.Print_Area" localSheetId="3">'MUARA SIAU(3)'!$A$1:$H$26</definedName>
    <definedName name="_xlnm.Print_Area" localSheetId="11">'NALO TANTAN(11)'!$A$1:$H$16</definedName>
    <definedName name="_xlnm.Print_Area" localSheetId="13">'PAMENANG BARAT(13)'!$A$1:$H$17</definedName>
    <definedName name="_xlnm.Print_Area" localSheetId="20">'PAMENANG SELATAN(20)'!$A$1:$H$13</definedName>
    <definedName name="_xlnm.Print_Area" localSheetId="6">'PAMENANG(6)'!$A$1:$H$23</definedName>
    <definedName name="_xlnm.Print_Area" localSheetId="17">'PANGKALAN JAMBU(17)'!$A$1:$H$17</definedName>
    <definedName name="_xlnm.Print_Area" localSheetId="30">'PENYEBARAN PENDUDUK'!$A$1:$E$32</definedName>
    <definedName name="_xlnm.Print_Area" localSheetId="28">PEREKAMAN!$A$1:$F$32</definedName>
    <definedName name="_xlnm.Print_Area" localSheetId="19">'RENAH PAMENANG(19)'!$A$1:$H$13</definedName>
    <definedName name="_xlnm.Print_Area" localSheetId="16">'RENAH PEMBARAP(16)'!$A$1:$H$21</definedName>
    <definedName name="_xlnm.Print_Area" localSheetId="25">'STATUS PERKAWINAN'!$A$1:$H$32</definedName>
    <definedName name="_xlnm.Print_Area" localSheetId="4">'SUNGAI MANAU(4)'!$A$1:$H$19</definedName>
    <definedName name="_xlnm.Print_Area" localSheetId="23">'TABIR BARAT(23)'!$A$1:$H$23</definedName>
    <definedName name="_xlnm.Print_Area" localSheetId="14">'TABIR ILIR(14)'!$A$1:$H$16</definedName>
    <definedName name="_xlnm.Print_Area" localSheetId="22">'TABIR LINTAS(22)'!$A$1:$H$14</definedName>
    <definedName name="_xlnm.Print_Area" localSheetId="8">'TABIR SELATAN(8)'!$A$1:$H$17</definedName>
    <definedName name="_xlnm.Print_Area" localSheetId="15">'TABIR TIMUR(15)'!$A$1:$H$13</definedName>
    <definedName name="_xlnm.Print_Area" localSheetId="7">'TABIR ULU(7)'!$A$1:$H$15</definedName>
    <definedName name="_xlnm.Print_Area" localSheetId="5">'TABIR(5)'!$A$1:$H$20</definedName>
    <definedName name="_xlnm.Print_Area" localSheetId="24">'TIANG PUMPUNG(24)'!$A$1:$H$15</definedName>
    <definedName name="_xlnm.Print_Area" localSheetId="32">'USIA MUDA PRODUKTIF TUA'!$A$1:$G$32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32" l="1"/>
  <c r="E30" i="32"/>
  <c r="E29" i="32"/>
  <c r="E28" i="32"/>
  <c r="E27" i="32"/>
  <c r="E26" i="32"/>
  <c r="E25" i="32"/>
  <c r="E24" i="32"/>
  <c r="E23" i="32"/>
  <c r="E22" i="32"/>
  <c r="E21" i="32"/>
  <c r="E20" i="32"/>
  <c r="E19" i="32"/>
  <c r="E18" i="32"/>
  <c r="E17" i="32"/>
  <c r="E16" i="32"/>
  <c r="E15" i="32"/>
  <c r="E14" i="32"/>
  <c r="E13" i="32"/>
  <c r="E12" i="32"/>
  <c r="E11" i="32"/>
  <c r="E10" i="32"/>
  <c r="E9" i="32"/>
  <c r="E8" i="32"/>
  <c r="F7" i="31"/>
  <c r="F30" i="31"/>
  <c r="F29" i="31"/>
  <c r="F28" i="31"/>
  <c r="F27" i="31"/>
  <c r="F26" i="31"/>
  <c r="F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22" i="29" l="1"/>
  <c r="E7" i="32"/>
  <c r="J30" i="33"/>
  <c r="J29" i="33"/>
  <c r="J28" i="33"/>
  <c r="J27" i="33"/>
  <c r="J26" i="33"/>
  <c r="J25" i="33"/>
  <c r="J24" i="33"/>
  <c r="J23" i="33"/>
  <c r="J22" i="33"/>
  <c r="J21" i="33"/>
  <c r="J20" i="33"/>
  <c r="J19" i="33"/>
  <c r="J18" i="33"/>
  <c r="J17" i="33"/>
  <c r="J16" i="33"/>
  <c r="J15" i="33"/>
  <c r="J14" i="33"/>
  <c r="J13" i="33"/>
  <c r="J12" i="33"/>
  <c r="J11" i="33"/>
  <c r="J10" i="33"/>
  <c r="J9" i="33"/>
  <c r="J8" i="33"/>
  <c r="J7" i="33"/>
  <c r="J31" i="33"/>
  <c r="M30" i="28" l="1"/>
  <c r="M29" i="28"/>
  <c r="M28" i="28"/>
  <c r="M27" i="28"/>
  <c r="M26" i="28"/>
  <c r="M25" i="28"/>
  <c r="M24" i="28"/>
  <c r="M23" i="28"/>
  <c r="M22" i="28"/>
  <c r="M21" i="28"/>
  <c r="M20" i="28"/>
  <c r="M19" i="28"/>
  <c r="M18" i="28"/>
  <c r="M17" i="28"/>
  <c r="M16" i="28"/>
  <c r="M15" i="28"/>
  <c r="M14" i="28"/>
  <c r="M13" i="28"/>
  <c r="M12" i="28"/>
  <c r="M11" i="28"/>
  <c r="M10" i="28"/>
  <c r="M9" i="28"/>
  <c r="M8" i="28"/>
  <c r="M7" i="28"/>
  <c r="M31" i="28"/>
  <c r="F31" i="30" l="1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8" i="30"/>
  <c r="F7" i="30"/>
  <c r="F10" i="29" l="1"/>
  <c r="F11" i="29"/>
  <c r="F13" i="29"/>
  <c r="F17" i="29"/>
  <c r="F19" i="29"/>
  <c r="F15" i="29"/>
  <c r="F20" i="29"/>
  <c r="F9" i="29"/>
  <c r="F21" i="29"/>
  <c r="F23" i="29"/>
  <c r="F16" i="29"/>
  <c r="F18" i="29"/>
  <c r="F14" i="29"/>
  <c r="F12" i="29"/>
  <c r="F8" i="29"/>
</calcChain>
</file>

<file path=xl/sharedStrings.xml><?xml version="1.0" encoding="utf-8"?>
<sst xmlns="http://schemas.openxmlformats.org/spreadsheetml/2006/main" count="1390" uniqueCount="597">
  <si>
    <t>NO</t>
  </si>
  <si>
    <t>KECAMATAN</t>
  </si>
  <si>
    <t>JUMLAH PENDUDUK</t>
  </si>
  <si>
    <t>WAJIB KTP</t>
  </si>
  <si>
    <t>LAKI-LAKI</t>
  </si>
  <si>
    <t>PEREMPUAN</t>
  </si>
  <si>
    <t>JUMLAH</t>
  </si>
  <si>
    <t>15.02.01</t>
  </si>
  <si>
    <t>JANGKAT</t>
  </si>
  <si>
    <t>15.02.02</t>
  </si>
  <si>
    <t>BANGKO</t>
  </si>
  <si>
    <t>15.02.03</t>
  </si>
  <si>
    <t>MUARA SIAU</t>
  </si>
  <si>
    <t>15.02.04</t>
  </si>
  <si>
    <t>SUNGAI MANAU</t>
  </si>
  <si>
    <t>15.02.05</t>
  </si>
  <si>
    <t>TABIR</t>
  </si>
  <si>
    <t>15.02.06</t>
  </si>
  <si>
    <t>PAMENANG</t>
  </si>
  <si>
    <t>15.02.07</t>
  </si>
  <si>
    <t>TABIR ULU</t>
  </si>
  <si>
    <t>15.02.08</t>
  </si>
  <si>
    <t>TABIR SELATAN</t>
  </si>
  <si>
    <t>15.02.09</t>
  </si>
  <si>
    <t>LEMBAH MASURAI</t>
  </si>
  <si>
    <t>15.02.10</t>
  </si>
  <si>
    <t>BANGKO BARAT</t>
  </si>
  <si>
    <t>15.02.11</t>
  </si>
  <si>
    <t>NALO TANTAN</t>
  </si>
  <si>
    <t>15.02.12</t>
  </si>
  <si>
    <t>BATANG MASUMAI</t>
  </si>
  <si>
    <t>15.02.13</t>
  </si>
  <si>
    <t>PAMENANG BARAT</t>
  </si>
  <si>
    <t>15.02.14</t>
  </si>
  <si>
    <t>TABIR ILIR</t>
  </si>
  <si>
    <t>15.02.15</t>
  </si>
  <si>
    <t>TABIR TIMUR</t>
  </si>
  <si>
    <t>15.02.16</t>
  </si>
  <si>
    <t>RENAH PEMBARAP</t>
  </si>
  <si>
    <t>15.02.17</t>
  </si>
  <si>
    <t>PANGKALAN JAMBU</t>
  </si>
  <si>
    <t>15.02.18</t>
  </si>
  <si>
    <t>JANGKAT TIMUR</t>
  </si>
  <si>
    <t>15.02.19</t>
  </si>
  <si>
    <t>RENAH PAMENANG</t>
  </si>
  <si>
    <t>15.02.20</t>
  </si>
  <si>
    <t>PAMENANG SELATAN</t>
  </si>
  <si>
    <t>15.02.21</t>
  </si>
  <si>
    <t>MARGO TABIR</t>
  </si>
  <si>
    <t>15.02.22</t>
  </si>
  <si>
    <t>TABIR LINTAS</t>
  </si>
  <si>
    <t>15.02.23</t>
  </si>
  <si>
    <t>TABIR BARAT</t>
  </si>
  <si>
    <t>15.02.24</t>
  </si>
  <si>
    <t>TIANG PUMPUNG</t>
  </si>
  <si>
    <t>DESA/KELURAHAN</t>
  </si>
  <si>
    <t>RENAH KEMUMU</t>
  </si>
  <si>
    <t>TANJUNG KASRI</t>
  </si>
  <si>
    <t>LUBUK MENTILIN</t>
  </si>
  <si>
    <t>RANTAU KERMAS</t>
  </si>
  <si>
    <t>RENAH ALAI</t>
  </si>
  <si>
    <t>PULAU TENGAH</t>
  </si>
  <si>
    <t>LUBUK PUNGGUK</t>
  </si>
  <si>
    <t>KOTO RENAH</t>
  </si>
  <si>
    <t>MUARA MADRAS</t>
  </si>
  <si>
    <t>RENAH PELAAN</t>
  </si>
  <si>
    <t>KOTO RAWANG</t>
  </si>
  <si>
    <t>PASAR ATAS</t>
  </si>
  <si>
    <t>PASAR BANGKO</t>
  </si>
  <si>
    <t>DUSUN BANGKO</t>
  </si>
  <si>
    <t>PEMATANG KANDIS</t>
  </si>
  <si>
    <t>KUNGKAI</t>
  </si>
  <si>
    <t>MUDO</t>
  </si>
  <si>
    <t>LANGLING</t>
  </si>
  <si>
    <t>SUNGAI KAPAS</t>
  </si>
  <si>
    <t>DURIAN RAMBUN</t>
  </si>
  <si>
    <t>LUBUK BIRAH</t>
  </si>
  <si>
    <t>LUBUK BERINGIN</t>
  </si>
  <si>
    <t>RANTAU MACANG</t>
  </si>
  <si>
    <t>PERADUN TEMERAS</t>
  </si>
  <si>
    <t>TELUK SIKUMBANG</t>
  </si>
  <si>
    <t>TIARO</t>
  </si>
  <si>
    <t>AIR LAGO</t>
  </si>
  <si>
    <t>BADAK TEKURUNG</t>
  </si>
  <si>
    <t>RANTAU BIDARO</t>
  </si>
  <si>
    <t>RANTAU PANJANG</t>
  </si>
  <si>
    <t>PULAU RAMAN</t>
  </si>
  <si>
    <t>PASAR MUARA SIAU</t>
  </si>
  <si>
    <t>SEPANTAI RENAH</t>
  </si>
  <si>
    <t>SUNGAI ULAS</t>
  </si>
  <si>
    <t>RANTAU BAYUR</t>
  </si>
  <si>
    <t>SUNGAI PINANG</t>
  </si>
  <si>
    <t>TIANGKO</t>
  </si>
  <si>
    <t>PALIPAN</t>
  </si>
  <si>
    <t>SERINGAT</t>
  </si>
  <si>
    <t>DURIAN LECAH</t>
  </si>
  <si>
    <t>BUKIT BATU</t>
  </si>
  <si>
    <t>SUNGAI NILAU</t>
  </si>
  <si>
    <t>BENTENG</t>
  </si>
  <si>
    <t>GELANGGANG</t>
  </si>
  <si>
    <t>DUSUN BARU</t>
  </si>
  <si>
    <t>PASAR RANTAU PANJANG</t>
  </si>
  <si>
    <t>KAMPUNG BARUH</t>
  </si>
  <si>
    <t>MAMPUN</t>
  </si>
  <si>
    <t>PASAR BARU RANTAU PANJANG</t>
  </si>
  <si>
    <t>KANDANG</t>
  </si>
  <si>
    <t>KOTO RAYO</t>
  </si>
  <si>
    <t>TANJUNG ILIR</t>
  </si>
  <si>
    <t>BELURAN PANJANG</t>
  </si>
  <si>
    <t>SELING</t>
  </si>
  <si>
    <t>LUBUK NAPAL</t>
  </si>
  <si>
    <t>JELATANG</t>
  </si>
  <si>
    <t>TANJUNG GEDANG</t>
  </si>
  <si>
    <t>EMPANG BENAO</t>
  </si>
  <si>
    <t>REJO SARI</t>
  </si>
  <si>
    <t>KEROYA</t>
  </si>
  <si>
    <t>MUARA BELENGO</t>
  </si>
  <si>
    <t>KARANG BERAHI</t>
  </si>
  <si>
    <t>PAUH MENANG</t>
  </si>
  <si>
    <t>PEMATANG KANCIL</t>
  </si>
  <si>
    <t>TANAH ABANG</t>
  </si>
  <si>
    <t>SIALANG</t>
  </si>
  <si>
    <t>SUNGAI UDANG</t>
  </si>
  <si>
    <t>PELAKAR JAYA</t>
  </si>
  <si>
    <t>MUARA JERNIH</t>
  </si>
  <si>
    <t>KAPUK</t>
  </si>
  <si>
    <t>PULAU ARO</t>
  </si>
  <si>
    <t>RANTAU NGARAU</t>
  </si>
  <si>
    <t>MEDAN BARU</t>
  </si>
  <si>
    <t>MUARO SEKETUK</t>
  </si>
  <si>
    <t>SUNGAI SAHUT</t>
  </si>
  <si>
    <t>BUNGO ANTOI</t>
  </si>
  <si>
    <t>MUARA DELANG</t>
  </si>
  <si>
    <t>SINAR GADING</t>
  </si>
  <si>
    <t>BUNGO TANJUNG</t>
  </si>
  <si>
    <t>RAWA JAYA</t>
  </si>
  <si>
    <t>GADING JAYA</t>
  </si>
  <si>
    <t>MEKAR JAYA</t>
  </si>
  <si>
    <t>NILO DINGIN</t>
  </si>
  <si>
    <t>TANJUNG BERUGO</t>
  </si>
  <si>
    <t>TUO</t>
  </si>
  <si>
    <t>KOTO RAMI</t>
  </si>
  <si>
    <t>RANCAN</t>
  </si>
  <si>
    <t>PASAR MASURAI</t>
  </si>
  <si>
    <t>RANTAU JERING</t>
  </si>
  <si>
    <t>TANJUNG DALAM</t>
  </si>
  <si>
    <t>MUARO PANGI</t>
  </si>
  <si>
    <t>SUNGAI LALANG</t>
  </si>
  <si>
    <t>TALANG ASAL</t>
  </si>
  <si>
    <t>MUARA KELUKUP</t>
  </si>
  <si>
    <t>MUARA LENGAYO</t>
  </si>
  <si>
    <t>TALANG PARUH</t>
  </si>
  <si>
    <t>DURIAN MUKUT</t>
  </si>
  <si>
    <t>PULAU RENGAS</t>
  </si>
  <si>
    <t>BIUKU TANJUNG</t>
  </si>
  <si>
    <t>BEDENG REJO</t>
  </si>
  <si>
    <t>SUNGAI PUTIH</t>
  </si>
  <si>
    <t>BUKIT BERINGIN</t>
  </si>
  <si>
    <t>PULAU RENGAS ULU</t>
  </si>
  <si>
    <t>SUNGAI ULAK</t>
  </si>
  <si>
    <t>AUR BERDURI</t>
  </si>
  <si>
    <t>TELUN</t>
  </si>
  <si>
    <t>NALO GEDANG</t>
  </si>
  <si>
    <t>BARU NALO</t>
  </si>
  <si>
    <t>MENTAWAK</t>
  </si>
  <si>
    <t>DANAU</t>
  </si>
  <si>
    <t>LUBUK GAUNG</t>
  </si>
  <si>
    <t>SALAM BUKU</t>
  </si>
  <si>
    <t>PULAU BARU</t>
  </si>
  <si>
    <t>NIBUNG</t>
  </si>
  <si>
    <t>TITIAN TERAS</t>
  </si>
  <si>
    <t>KEDERASAN PANJANG</t>
  </si>
  <si>
    <t>RANTAU ALAI</t>
  </si>
  <si>
    <t>TAMBANG BESI</t>
  </si>
  <si>
    <t>PELANGKI</t>
  </si>
  <si>
    <t>PULAU LAYANG</t>
  </si>
  <si>
    <t>TANJUNG LAMIN</t>
  </si>
  <si>
    <t>LIMBUR MERANGIN</t>
  </si>
  <si>
    <t>KARANG ANYAR</t>
  </si>
  <si>
    <t>PINANG MERAH</t>
  </si>
  <si>
    <t>SIMPANG LIMBUR MERANGIN</t>
  </si>
  <si>
    <t>MAMPUN BARU</t>
  </si>
  <si>
    <t>PAPIT</t>
  </si>
  <si>
    <t>PULAUTUJUH</t>
  </si>
  <si>
    <t>RANTAU LIMAU MANIS</t>
  </si>
  <si>
    <t>ULAK MAKAM</t>
  </si>
  <si>
    <t>AIR BATU</t>
  </si>
  <si>
    <t>KOTA RAJA</t>
  </si>
  <si>
    <t>TUNGGUL BULIN</t>
  </si>
  <si>
    <t>MEKAR LIMAU MANIS</t>
  </si>
  <si>
    <t>SUNGAI LIMAU</t>
  </si>
  <si>
    <t>SUNGAI BULIAN</t>
  </si>
  <si>
    <t>SRI SEMBILAN</t>
  </si>
  <si>
    <t>BUKIT SUBUR</t>
  </si>
  <si>
    <t>MUARO PANCO BARAT</t>
  </si>
  <si>
    <t>TALANG SEGEGAH</t>
  </si>
  <si>
    <t>DURIAN BATAKUK</t>
  </si>
  <si>
    <t>MUARA BANTAN</t>
  </si>
  <si>
    <t>PARIT UJUNG TANJUNG</t>
  </si>
  <si>
    <t>GUGUK</t>
  </si>
  <si>
    <t>MARKEH</t>
  </si>
  <si>
    <t>MARUS JAYA</t>
  </si>
  <si>
    <t>RENAH MEDAN</t>
  </si>
  <si>
    <t>SIMPANG PARIT</t>
  </si>
  <si>
    <t>MUARO PANCO TIMUR</t>
  </si>
  <si>
    <t>BARU PANGKALAN JAMBU</t>
  </si>
  <si>
    <t>BUKIT PERENTAK</t>
  </si>
  <si>
    <t>BIRUN</t>
  </si>
  <si>
    <t>TIGA ALUR</t>
  </si>
  <si>
    <t>SUNGAI JERING</t>
  </si>
  <si>
    <t>KAMPUNG LIMO</t>
  </si>
  <si>
    <t>TANJUNG MUDO</t>
  </si>
  <si>
    <t>KOTO TEGUH</t>
  </si>
  <si>
    <t>BARU</t>
  </si>
  <si>
    <t>TALANG TEMBAGO</t>
  </si>
  <si>
    <t>BERINGIN TINGGI</t>
  </si>
  <si>
    <t>PEMATANG PAUH</t>
  </si>
  <si>
    <t>RANTAU SULI</t>
  </si>
  <si>
    <t>GEDANG</t>
  </si>
  <si>
    <t>KOTO BARU</t>
  </si>
  <si>
    <t>TANJUNG BENUANG</t>
  </si>
  <si>
    <t>TANJUNG ALAM</t>
  </si>
  <si>
    <t>KABU</t>
  </si>
  <si>
    <t>SIMPANG TALANG TEMBAGO</t>
  </si>
  <si>
    <t>MERANTI</t>
  </si>
  <si>
    <t>BUKIT BUNGKUL</t>
  </si>
  <si>
    <t>RASAU</t>
  </si>
  <si>
    <t>LANTAK SERIBU</t>
  </si>
  <si>
    <t>TAMBANG EMAS</t>
  </si>
  <si>
    <t>PULAU BAYUR</t>
  </si>
  <si>
    <t>SELANGO</t>
  </si>
  <si>
    <t>TANJUNG REJO</t>
  </si>
  <si>
    <t>SUMBER AGUNG</t>
  </si>
  <si>
    <t>SUKO REJO</t>
  </si>
  <si>
    <t>SIDO RUKUN</t>
  </si>
  <si>
    <t>LUBUK BUMBUN</t>
  </si>
  <si>
    <t>TEGAL REJO</t>
  </si>
  <si>
    <t>TAMBANG BARU</t>
  </si>
  <si>
    <t>SIDO LEGO</t>
  </si>
  <si>
    <t>MENSANGO</t>
  </si>
  <si>
    <t>SIDO HARJO</t>
  </si>
  <si>
    <t>MUARA KIBUL</t>
  </si>
  <si>
    <t>TANJUNG PUTUS</t>
  </si>
  <si>
    <t>PULAU TEBAKAR</t>
  </si>
  <si>
    <t>BATANG KIBUL</t>
  </si>
  <si>
    <t>SUNGAI TABIR</t>
  </si>
  <si>
    <t>TELENTAM</t>
  </si>
  <si>
    <t>NGAOL</t>
  </si>
  <si>
    <t>AIR LIKI</t>
  </si>
  <si>
    <t>PULAU LEBAR</t>
  </si>
  <si>
    <t>MUARA LANGEH</t>
  </si>
  <si>
    <t>TANJUNG BERINGIN</t>
  </si>
  <si>
    <t>BARU KIBUL</t>
  </si>
  <si>
    <t>NGAOL ILIR</t>
  </si>
  <si>
    <t>AIR LIKI BARU</t>
  </si>
  <si>
    <t>SEKANCING</t>
  </si>
  <si>
    <t>SEKANCING ILIR</t>
  </si>
  <si>
    <t>BERINGIN SANGGUL</t>
  </si>
  <si>
    <t>BARU BUKIT PUNJUNG</t>
  </si>
  <si>
    <t>RANTAU LIMAU KAPAS</t>
  </si>
  <si>
    <t>BARU SUNGAI SAKAI</t>
  </si>
  <si>
    <t>BELUM KAWIN</t>
  </si>
  <si>
    <t>KAWIN</t>
  </si>
  <si>
    <t>CERAI HIDUP</t>
  </si>
  <si>
    <t>CERAI MATI</t>
  </si>
  <si>
    <t>SD</t>
  </si>
  <si>
    <t>SLTP</t>
  </si>
  <si>
    <t>SLTA</t>
  </si>
  <si>
    <t>D.I/DII</t>
  </si>
  <si>
    <t>D.III</t>
  </si>
  <si>
    <t>D.IV/S.I</t>
  </si>
  <si>
    <t>S.II</t>
  </si>
  <si>
    <t>S.III</t>
  </si>
  <si>
    <t>KELOMPOK UMUR</t>
  </si>
  <si>
    <t>10 – 14 Tahun</t>
  </si>
  <si>
    <t>15 – 19 Tahun</t>
  </si>
  <si>
    <t>20 – 24 Tahun</t>
  </si>
  <si>
    <t>25 – 29 Tahun</t>
  </si>
  <si>
    <t>30 – 34 Tahun</t>
  </si>
  <si>
    <t>35 – 39 Tahun</t>
  </si>
  <si>
    <t>40 – 44 Tahun</t>
  </si>
  <si>
    <t>45 – 49 Tahun</t>
  </si>
  <si>
    <t>50 – 54 Tahun</t>
  </si>
  <si>
    <t>55 – 59 Tahun</t>
  </si>
  <si>
    <t>60 – 64 Tahun</t>
  </si>
  <si>
    <t>65 – 69 Tahun</t>
  </si>
  <si>
    <t>70 – 74 Tahun</t>
  </si>
  <si>
    <t>PEREKAMAN</t>
  </si>
  <si>
    <t>15.02</t>
  </si>
  <si>
    <t>ISLAM</t>
  </si>
  <si>
    <t>KRISTEN</t>
  </si>
  <si>
    <t>HINDU</t>
  </si>
  <si>
    <t>BUDHA</t>
  </si>
  <si>
    <t>KHONGHUCU</t>
  </si>
  <si>
    <t>KEPERCAYAAN</t>
  </si>
  <si>
    <t>USIA MUDA</t>
  </si>
  <si>
    <t>USIA PRODUKTIF</t>
  </si>
  <si>
    <t>USIA TUA</t>
  </si>
  <si>
    <t>BELUM
TAMAT SD</t>
  </si>
  <si>
    <t>TIDAK/BELUM
SEKOLAH</t>
  </si>
  <si>
    <t>JUMLAH PENDUDUK MENURUT KELOMPOK UMUR</t>
  </si>
  <si>
    <t>KEPALA KELUARGA</t>
  </si>
  <si>
    <t>KABUPATEN MERANGIN SEMESTER I TAHUN 2026</t>
  </si>
  <si>
    <t>KECAMATAN JANGKAT KABUPATEN MERANGIN SEMESTER I TAHUN 2026</t>
  </si>
  <si>
    <t>KECAMATAN BANGKO KABUPATEN MERANGIN SEMESTER I TAHUN 2026</t>
  </si>
  <si>
    <t>KECAMATAN MUARA SIAU KABUPATEN MERANGIN SEMESTER I TAHUN 2026</t>
  </si>
  <si>
    <t>KECAMATAN SUNGAI MANAU KABUPATEN MERANGIN SEMESTER I TAHUN 2026</t>
  </si>
  <si>
    <t>KECAMATAN TABIR KABUPATEN MERANGIN SEMESTER I TAHUN 2026</t>
  </si>
  <si>
    <t>KECAMATAN PAMENANG KABUPATEN MERANGIN SEMESTER I TAHUN 2026</t>
  </si>
  <si>
    <t>KECAMATAN TABIR ULU KABUPATEN MERANGIN SEMESTER I TAHUN 2026</t>
  </si>
  <si>
    <t>KECAMATAN TABIR SELATAN KABUPATEN MERANGIN SEMESTER I TAHUN 2026</t>
  </si>
  <si>
    <t>KECAMATAN LEMBAH MASURAI KABUPATEN MERANGIN SEMESTER I TAHUN 2026</t>
  </si>
  <si>
    <t>KECAMATAN BANGKO BARAT KABUPATEN MERANGIN SEMESTER I TAHUN 2026</t>
  </si>
  <si>
    <t>KECAMATAN NALO TANTAN KABUPATEN MERANGIN SEMESTER I TAHUN 2026</t>
  </si>
  <si>
    <t>KECAMATAN BATANG MASUMAI KABUPATEN MERANGIN SEMESTER I TAHUN 2026</t>
  </si>
  <si>
    <t>KECAMATAN PAMENANG BARAT KABUPATEN MERANGIN SEMESTER I TAHUN 2026</t>
  </si>
  <si>
    <t>KECAMATAN TABIR ILIR KABUPATEN MERANGIN SEMESTER I TAHUN 2026</t>
  </si>
  <si>
    <t>KECAMATAN TABIR TIMUR KABUPATEN MERANGIN SEMESTER I TAHUN 2026</t>
  </si>
  <si>
    <t>KECAMATAN RENAH PEMBARAP KABUPATEN MERANGIN SEMESTER I TAHUN 2026</t>
  </si>
  <si>
    <t>KECAMATAN PANGKALAN JAMBU KABUPATEN MERANGIN SEMESTER I TAHUN 2026</t>
  </si>
  <si>
    <t>KECAMATAN JANGKAT TIMUR KABUPATEN MERANGIN SEMESTER I TAHUN 2026</t>
  </si>
  <si>
    <t>KECAMATAN RENAH PAMENANG KABUPATEN MERANGIN SEMESTER I TAHUN 2026</t>
  </si>
  <si>
    <t>KECAMATAN PAMENANG SELATAN KABUPATEN MERANGIN SEMESTER I TAHUN 2026</t>
  </si>
  <si>
    <t>KECAMATAN MARGO TABIR KABUPATEN MERANGIN SEMESTER I TAHUN 2026</t>
  </si>
  <si>
    <t>KECAMATAN TABIR LINTAS KABUPATEN MERANGIN SEMESTER I TAHUN 2026</t>
  </si>
  <si>
    <t>KECAMATAN TABIR BARAT KABUPATEN MERANGIN SEMESTER I TAHUN 2026</t>
  </si>
  <si>
    <t>KECAMATAN TIANG PUMPUNG KABUPATEN MERANGIN SEMESTER I TAHUN 2026</t>
  </si>
  <si>
    <t>PER 30 JUNI 2026</t>
  </si>
  <si>
    <t>15.02.01.2001</t>
  </si>
  <si>
    <t>15.02.01.2002</t>
  </si>
  <si>
    <t>15.02.01.2003</t>
  </si>
  <si>
    <t>15.02.01.2004</t>
  </si>
  <si>
    <t>15.02.01.2005</t>
  </si>
  <si>
    <t>15.02.01.2008</t>
  </si>
  <si>
    <t>15.02.01.2009</t>
  </si>
  <si>
    <t>15.02.01.2010</t>
  </si>
  <si>
    <t>15.02.01.2011</t>
  </si>
  <si>
    <t>15.02.01.2023</t>
  </si>
  <si>
    <t>15.02.01.2024</t>
  </si>
  <si>
    <t>15.02.02.1009</t>
  </si>
  <si>
    <t>15.02.02.1010</t>
  </si>
  <si>
    <t>15.02.02.1011</t>
  </si>
  <si>
    <t>15.02.02.1013</t>
  </si>
  <si>
    <t>15.02.02.2004</t>
  </si>
  <si>
    <t>15.02.02.2008</t>
  </si>
  <si>
    <t>15.02.02.2012</t>
  </si>
  <si>
    <t>15.02.02.2024</t>
  </si>
  <si>
    <t>15.02.03.2004</t>
  </si>
  <si>
    <t>15.02.03.2007</t>
  </si>
  <si>
    <t>15.02.03.2008</t>
  </si>
  <si>
    <t>15.02.03.2009</t>
  </si>
  <si>
    <t>15.02.03.2010</t>
  </si>
  <si>
    <t>15.02.03.2011</t>
  </si>
  <si>
    <t>15.02.03.2012</t>
  </si>
  <si>
    <t>15.02.03.2013</t>
  </si>
  <si>
    <t>15.02.03.2015</t>
  </si>
  <si>
    <t>15.02.03.2016</t>
  </si>
  <si>
    <t>15.02.03.2017</t>
  </si>
  <si>
    <t>15.02.03.2018</t>
  </si>
  <si>
    <t>15.02.03.2021</t>
  </si>
  <si>
    <t>15.02.03.2024</t>
  </si>
  <si>
    <t>15.02.03.2027</t>
  </si>
  <si>
    <t>15.02.03.2028</t>
  </si>
  <si>
    <t>15.02.03.2029</t>
  </si>
  <si>
    <t>15.02.04.2007</t>
  </si>
  <si>
    <t>15.02.04.2008</t>
  </si>
  <si>
    <t>15.02.04.2009</t>
  </si>
  <si>
    <t>15.02.04.2010</t>
  </si>
  <si>
    <t>15.02.04.2011</t>
  </si>
  <si>
    <t>15.02.04.2015</t>
  </si>
  <si>
    <t>15.02.04.2016</t>
  </si>
  <si>
    <t>15.02.04.2017</t>
  </si>
  <si>
    <t>15.02.04.2025</t>
  </si>
  <si>
    <t>15.02.04.2026</t>
  </si>
  <si>
    <t>15.02.05.1002</t>
  </si>
  <si>
    <t>15.02.05.1003</t>
  </si>
  <si>
    <t>15.02.05.1005</t>
  </si>
  <si>
    <t>15.02.05.1020</t>
  </si>
  <si>
    <t>15.02.05.1036</t>
  </si>
  <si>
    <t>15.02.05.2007</t>
  </si>
  <si>
    <t>15.02.05.2008</t>
  </si>
  <si>
    <t>15.02.05.2011</t>
  </si>
  <si>
    <t>15.02.05.2014</t>
  </si>
  <si>
    <t>15.02.05.2015</t>
  </si>
  <si>
    <t>15.02.05.2035</t>
  </si>
  <si>
    <t>15.02.06.1008</t>
  </si>
  <si>
    <t>15.02.06.2004</t>
  </si>
  <si>
    <t>15.02.06.2005</t>
  </si>
  <si>
    <t>15.02.06.2006</t>
  </si>
  <si>
    <t>15.02.06.2007</t>
  </si>
  <si>
    <t>15.02.06.2009</t>
  </si>
  <si>
    <t>15.02.06.2010</t>
  </si>
  <si>
    <t>15.02.06.2011</t>
  </si>
  <si>
    <t>15.02.06.2012</t>
  </si>
  <si>
    <t>15.02.06.2013</t>
  </si>
  <si>
    <t>15.02.06.2014</t>
  </si>
  <si>
    <t>15.02.06.2015</t>
  </si>
  <si>
    <t>15.02.06.2026</t>
  </si>
  <si>
    <t>15.02.06.2027</t>
  </si>
  <si>
    <t>15.02.07.2009</t>
  </si>
  <si>
    <t>15.02.07.2010</t>
  </si>
  <si>
    <t>15.02.07.2011</t>
  </si>
  <si>
    <t>15.02.07.2012</t>
  </si>
  <si>
    <t>15.02.07.2013</t>
  </si>
  <si>
    <t>15.02.07.2014</t>
  </si>
  <si>
    <t>15.02.08.2001</t>
  </si>
  <si>
    <t>15.02.08.2002</t>
  </si>
  <si>
    <t>15.02.08.2003</t>
  </si>
  <si>
    <t>15.02.08.2004</t>
  </si>
  <si>
    <t>15.02.08.2005</t>
  </si>
  <si>
    <t>15.02.08.2006</t>
  </si>
  <si>
    <t>15.02.08.2007</t>
  </si>
  <si>
    <t>15.02.08.2008</t>
  </si>
  <si>
    <t>15.02.09.2001</t>
  </si>
  <si>
    <t>15.02.09.2002</t>
  </si>
  <si>
    <t>15.02.09.2003</t>
  </si>
  <si>
    <t>15.02.09.2004</t>
  </si>
  <si>
    <t>15.02.09.2005</t>
  </si>
  <si>
    <t>15.02.09.2006</t>
  </si>
  <si>
    <t>15.02.09.2007</t>
  </si>
  <si>
    <t>15.02.09.2008</t>
  </si>
  <si>
    <t>15.02.09.2009</t>
  </si>
  <si>
    <t>15.02.09.2010</t>
  </si>
  <si>
    <t>15.02.09.2011</t>
  </si>
  <si>
    <t>15.02.09.2012</t>
  </si>
  <si>
    <t>15.02.09.2013</t>
  </si>
  <si>
    <t>15.02.09.2014</t>
  </si>
  <si>
    <t>15.02.09.2015</t>
  </si>
  <si>
    <t>15.02.10.2001</t>
  </si>
  <si>
    <t>15.02.10.2002</t>
  </si>
  <si>
    <t>15.02.10.2003</t>
  </si>
  <si>
    <t>15.02.10.2004</t>
  </si>
  <si>
    <t>15.02.10.2005</t>
  </si>
  <si>
    <t>15.02.10.2006</t>
  </si>
  <si>
    <t>15.02.11.2001</t>
  </si>
  <si>
    <t>15.02.11.2002</t>
  </si>
  <si>
    <t>15.02.11.2003</t>
  </si>
  <si>
    <t>15.02.11.2004</t>
  </si>
  <si>
    <t>15.02.11.2005</t>
  </si>
  <si>
    <t>15.02.11.2006</t>
  </si>
  <si>
    <t>15.02.11.2007</t>
  </si>
  <si>
    <t>Sumber: Data Konsolidasi Bersih Kementerian Dalam Negeri Semester I Tahun 2026</t>
  </si>
  <si>
    <t>15.02.12.2001</t>
  </si>
  <si>
    <t>15.02.12.2002</t>
  </si>
  <si>
    <t>15.02.12.2003</t>
  </si>
  <si>
    <t>15.02.12.2004</t>
  </si>
  <si>
    <t>15.02.12.2005</t>
  </si>
  <si>
    <t>15.02.12.2006</t>
  </si>
  <si>
    <t>15.02.12.2007</t>
  </si>
  <si>
    <t>15.02.12.2008</t>
  </si>
  <si>
    <t>15.02.12.2009</t>
  </si>
  <si>
    <t>15.02.12.2010</t>
  </si>
  <si>
    <t>15.02.13.2001</t>
  </si>
  <si>
    <t>15.02.13.2002</t>
  </si>
  <si>
    <t>15.02.13.2003</t>
  </si>
  <si>
    <t>15.02.13.2004</t>
  </si>
  <si>
    <t>15.02.13.2005</t>
  </si>
  <si>
    <t>15.02.13.2006</t>
  </si>
  <si>
    <t>15.02.13.2007</t>
  </si>
  <si>
    <t>15.02.13.2008</t>
  </si>
  <si>
    <t>15.02.14.2001</t>
  </si>
  <si>
    <t>15.02.14.2002</t>
  </si>
  <si>
    <t>15.02.14.2003</t>
  </si>
  <si>
    <t>15.02.14.2004</t>
  </si>
  <si>
    <t>15.02.14.2005</t>
  </si>
  <si>
    <t>15.02.14.2006</t>
  </si>
  <si>
    <t>15.02.14.2007</t>
  </si>
  <si>
    <t>15.02.15.2001</t>
  </si>
  <si>
    <t>15.02.15.2002</t>
  </si>
  <si>
    <t>15.02.15.2003</t>
  </si>
  <si>
    <t>15.02.15.2004</t>
  </si>
  <si>
    <t>15.02.16.2001</t>
  </si>
  <si>
    <t>15.02.16.2002</t>
  </si>
  <si>
    <t>15.02.16.2003</t>
  </si>
  <si>
    <t>15.02.16.2004</t>
  </si>
  <si>
    <t>15.02.16.2005</t>
  </si>
  <si>
    <t>15.02.16.2006</t>
  </si>
  <si>
    <t>15.02.16.2007</t>
  </si>
  <si>
    <t>15.02.16.2008</t>
  </si>
  <si>
    <t>15.02.16.2009</t>
  </si>
  <si>
    <t>15.02.16.2010</t>
  </si>
  <si>
    <t>15.02.16.2011</t>
  </si>
  <si>
    <t>15.02.16.2012</t>
  </si>
  <si>
    <t>15.02.17.2001</t>
  </si>
  <si>
    <t>15.02.17.2002</t>
  </si>
  <si>
    <t>15.02.17.2003</t>
  </si>
  <si>
    <t>15.02.17.2004</t>
  </si>
  <si>
    <t>15.02.17.2005</t>
  </si>
  <si>
    <t>15.02.17.2006</t>
  </si>
  <si>
    <t>15.02.17.2007</t>
  </si>
  <si>
    <t>15.02.17.2008</t>
  </si>
  <si>
    <t>15.02.18.2001</t>
  </si>
  <si>
    <t>15.02.18.2002</t>
  </si>
  <si>
    <t>15.02.18.2003</t>
  </si>
  <si>
    <t>15.02.18.2004</t>
  </si>
  <si>
    <t>15.02.18.2005</t>
  </si>
  <si>
    <t>15.02.18.2006</t>
  </si>
  <si>
    <t>15.02.18.2007</t>
  </si>
  <si>
    <t>15.02.18.2008</t>
  </si>
  <si>
    <t>15.02.18.2010</t>
  </si>
  <si>
    <t>15.02.18.2011</t>
  </si>
  <si>
    <t>15.02.18.2012</t>
  </si>
  <si>
    <t>15.02.18.2013</t>
  </si>
  <si>
    <t>15.02.18.2014</t>
  </si>
  <si>
    <t>15.02.18.2015</t>
  </si>
  <si>
    <t>15.02.19.2001</t>
  </si>
  <si>
    <t>15.02.19.2002</t>
  </si>
  <si>
    <t>15.02.19.2003</t>
  </si>
  <si>
    <t>15.02.19.2004</t>
  </si>
  <si>
    <t>15.02.20.2001</t>
  </si>
  <si>
    <t>15.02.20.2002</t>
  </si>
  <si>
    <t>15.02.20.2003</t>
  </si>
  <si>
    <t>15.02.20.2004</t>
  </si>
  <si>
    <t>15.02.21.2001</t>
  </si>
  <si>
    <t>15.02.21.2002</t>
  </si>
  <si>
    <t>15.02.21.2003</t>
  </si>
  <si>
    <t>15.02.21.2004</t>
  </si>
  <si>
    <t>15.02.21.2005</t>
  </si>
  <si>
    <t>15.02.21.2006</t>
  </si>
  <si>
    <t>15.02.22.2001</t>
  </si>
  <si>
    <t>15.02.22.2002</t>
  </si>
  <si>
    <t>15.02.22.2003</t>
  </si>
  <si>
    <t>15.02.22.2004</t>
  </si>
  <si>
    <t>15.02.22.2005</t>
  </si>
  <si>
    <t>15.02.23.2001</t>
  </si>
  <si>
    <t>15.02.23.2002</t>
  </si>
  <si>
    <t>15.02.23.2003</t>
  </si>
  <si>
    <t>15.02.23.2004</t>
  </si>
  <si>
    <t>15.02.23.2005</t>
  </si>
  <si>
    <t>15.02.23.2006</t>
  </si>
  <si>
    <t>15.02.23.2007</t>
  </si>
  <si>
    <t>15.02.23.2008</t>
  </si>
  <si>
    <t>15.02.23.2009</t>
  </si>
  <si>
    <t>15.02.23.2010</t>
  </si>
  <si>
    <t>15.02.23.2011</t>
  </si>
  <si>
    <t>15.02.23.2012</t>
  </si>
  <si>
    <t>15.02.23.2013</t>
  </si>
  <si>
    <t>15.02.23.2014</t>
  </si>
  <si>
    <t>15.02.24.2001</t>
  </si>
  <si>
    <t>15.02.24.2002</t>
  </si>
  <si>
    <t>15.02.24.2003</t>
  </si>
  <si>
    <t>15.02.24.2004</t>
  </si>
  <si>
    <t>15.02.24.2005</t>
  </si>
  <si>
    <t>15.02.24.2006</t>
  </si>
  <si>
    <t>JUMLAH PENDUDUK MENURUT STATUS PERKAWINAN</t>
  </si>
  <si>
    <t>KAB. MERANGIN</t>
  </si>
  <si>
    <t>JENIS KELAMIN</t>
  </si>
  <si>
    <t>JUMLAH PENDUDUK MENURUT AGAMA</t>
  </si>
  <si>
    <t xml:space="preserve">JUMLAH PENDUDUK MENURUT JENJANG PENDIDIKAN YANG DITAMATKAN </t>
  </si>
  <si>
    <t>00 – 04 Tahun</t>
  </si>
  <si>
    <t>05 – 09 Tahun</t>
  </si>
  <si>
    <t>75 Tahun Ke Atas</t>
  </si>
  <si>
    <t>PERSENTASE 
(%)</t>
  </si>
  <si>
    <t>KATHOLIK</t>
  </si>
  <si>
    <t>JUMLAH PENDUDUK MENURUT USIA MUDA, USIA PRODUKTIF, DAN USIA TUA</t>
  </si>
  <si>
    <t>JUMLAH KEPEMILIKAN KARTU IDENTITAS ANAK (KIA)</t>
  </si>
  <si>
    <t>WAJIB KIA
0-17 TAHUN</t>
  </si>
  <si>
    <t>MEMILIKI KIA</t>
  </si>
  <si>
    <t>JUMLAH KEPEMILIKAN AKTA KELAHIRAN 0-18 TAHUN</t>
  </si>
  <si>
    <t>WAJIB AKTA
0-18 TAHUN</t>
  </si>
  <si>
    <t>MEMILIKI AKTA KELAHIRAN</t>
  </si>
  <si>
    <t>SEBARAN PENDUDUK (%)</t>
  </si>
  <si>
    <t>JUMLAH PEREKAMAN KARTU TANDA PENDUDUK ELEKTRONIK</t>
  </si>
  <si>
    <t>KEC. TIANG PUMPUNG</t>
  </si>
  <si>
    <t>KODE
WILAYAH</t>
  </si>
  <si>
    <t>JUMLAH PENDUDUK, WAJIB KTP DAN KEPALA KELUARGA MENURUT KECAMATAN</t>
  </si>
  <si>
    <t>JUMLAH PENDUDUK, WAJIB KTP DAN KEPALA KELUARGA MENURUT DESA</t>
  </si>
  <si>
    <t>KODE WILAYAH</t>
  </si>
  <si>
    <t xml:space="preserve">KEC. JANGKAT </t>
  </si>
  <si>
    <t>KEC. BANGKO</t>
  </si>
  <si>
    <t>KEC. MUARA SIAU</t>
  </si>
  <si>
    <t>KEC. SUNGAI MANAU</t>
  </si>
  <si>
    <t>KEC. TABIR</t>
  </si>
  <si>
    <t>KEC. PAMENANG</t>
  </si>
  <si>
    <t xml:space="preserve">KEC. TABIR ULU </t>
  </si>
  <si>
    <t>KEC. LEMBAH MASURAI</t>
  </si>
  <si>
    <t>KEC. BANGKO BARAT</t>
  </si>
  <si>
    <t>KEC. TABIR SELATAN</t>
  </si>
  <si>
    <t>KEC. NALO TANTAN</t>
  </si>
  <si>
    <t>KEC. BATANG MASUMAI</t>
  </si>
  <si>
    <t>KEC. PAMENANG BARAT</t>
  </si>
  <si>
    <t>KEC. TABIR ILIR</t>
  </si>
  <si>
    <t>KEC. TABIR TIMUR</t>
  </si>
  <si>
    <t>KEC. RENAH PEMBARAP</t>
  </si>
  <si>
    <t>KEC. PANGKALAN JAMBU</t>
  </si>
  <si>
    <t>KEC. JANGKAT TIMUR</t>
  </si>
  <si>
    <t>KEC. RENAH PAMENANG</t>
  </si>
  <si>
    <t>KEC. PAMENANG SELATAN</t>
  </si>
  <si>
    <t>KEC. MARGO TABIR</t>
  </si>
  <si>
    <t>KEC. TABIR LINTAS</t>
  </si>
  <si>
    <t>KEC. TABIR BARAT</t>
  </si>
  <si>
    <t>Sumber: 
*Data Konsolidasi Bersih Kementerian Dalam Negeri Semester I Tahun 2026 
**Diolah dari Pemerintah Kabupaten Merangin. 2025. Laporan Penyelenggaraan Pemerintahan Daerah (LPPD) Kabupaten Merangin Tahun 2025.</t>
  </si>
  <si>
    <t>JUMLAH PENDUDUK (JIWA)*</t>
  </si>
  <si>
    <r>
      <t>LUAS WILAYAH (KM</t>
    </r>
    <r>
      <rPr>
        <b/>
        <vertAlign val="superscript"/>
        <sz val="12"/>
        <color theme="0"/>
        <rFont val="Aptos"/>
        <family val="2"/>
      </rPr>
      <t>2</t>
    </r>
    <r>
      <rPr>
        <b/>
        <sz val="12"/>
        <color theme="0"/>
        <rFont val="Aptos"/>
        <family val="2"/>
      </rPr>
      <t>)**</t>
    </r>
  </si>
  <si>
    <r>
      <t>KEPADATAN PENDUDUK (JIWA/KM</t>
    </r>
    <r>
      <rPr>
        <b/>
        <vertAlign val="superscript"/>
        <sz val="12"/>
        <color theme="0"/>
        <rFont val="Aptos"/>
        <family val="2"/>
      </rPr>
      <t>2</t>
    </r>
    <r>
      <rPr>
        <b/>
        <sz val="12"/>
        <color theme="0"/>
        <rFont val="Aptos"/>
        <family val="2"/>
      </rPr>
      <t>)*</t>
    </r>
  </si>
  <si>
    <t>KEPADATAN PENDUDUK MENURUT KECAMATAN</t>
  </si>
  <si>
    <t>SEBARAN PENDUDUK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</si>
</sst>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#,##0.000"/>
  </numFmts>
  <fonts count="23" x14ac:knownFonts="1">
    <font>
      <sz val="11"/>
      <color theme="1"/>
      <name val="Tw Cen MT"/>
      <family val="2"/>
      <scheme val="minor"/>
    </font>
    <font>
      <sz val="11"/>
      <color theme="0"/>
      <name val="Tw Cen MT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b/>
      <sz val="14"/>
      <name val="Tw Cen MT"/>
      <family val="2"/>
      <scheme val="minor"/>
    </font>
    <font>
      <sz val="11"/>
      <name val="Calibri"/>
      <family val="2"/>
    </font>
    <font>
      <i/>
      <sz val="11"/>
      <color theme="1"/>
      <name val="Tw Cen MT"/>
      <family val="2"/>
      <scheme val="minor"/>
    </font>
    <font>
      <b/>
      <sz val="11"/>
      <name val="Tw Cen MT"/>
      <family val="2"/>
      <scheme val="minor"/>
    </font>
    <font>
      <sz val="12"/>
      <color theme="1"/>
      <name val="Calibri"/>
      <family val="2"/>
    </font>
    <font>
      <b/>
      <sz val="11"/>
      <name val="Arial"/>
      <family val="2"/>
    </font>
    <font>
      <b/>
      <sz val="14"/>
      <color theme="9" tint="-0.499984740745262"/>
      <name val="Aptos"/>
      <family val="2"/>
    </font>
    <font>
      <sz val="11"/>
      <color theme="9" tint="-0.499984740745262"/>
      <name val="Aptos"/>
      <family val="2"/>
    </font>
    <font>
      <sz val="12"/>
      <color theme="9" tint="-0.499984740745262"/>
      <name val="Aptos"/>
      <family val="2"/>
    </font>
    <font>
      <i/>
      <sz val="11"/>
      <color theme="9" tint="-0.499984740745262"/>
      <name val="Aptos"/>
      <family val="2"/>
    </font>
    <font>
      <b/>
      <sz val="12"/>
      <color theme="0"/>
      <name val="Aptos"/>
      <family val="2"/>
    </font>
    <font>
      <b/>
      <sz val="16"/>
      <color theme="9" tint="-0.499984740745262"/>
      <name val="Aptos"/>
      <family val="2"/>
    </font>
    <font>
      <sz val="11"/>
      <color theme="1"/>
      <name val="Tw Cen MT"/>
      <family val="2"/>
      <scheme val="minor"/>
    </font>
    <font>
      <sz val="11"/>
      <color theme="0"/>
      <name val="Aptos"/>
      <family val="2"/>
    </font>
    <font>
      <b/>
      <vertAlign val="superscript"/>
      <sz val="12"/>
      <color theme="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9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indexed="64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indexed="64"/>
      </bottom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0" fontId="9" fillId="0" borderId="0"/>
    <xf numFmtId="9" fontId="20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2" applyFont="1"/>
    <xf numFmtId="0" fontId="2" fillId="0" borderId="0" xfId="2"/>
    <xf numFmtId="0" fontId="2" fillId="0" borderId="0" xfId="2" applyAlignment="1">
      <alignment horizontal="center"/>
    </xf>
    <xf numFmtId="0" fontId="2" fillId="0" borderId="0" xfId="2" applyAlignment="1">
      <alignment horizontal="left"/>
    </xf>
    <xf numFmtId="41" fontId="0" fillId="0" borderId="0" xfId="3" applyFont="1"/>
    <xf numFmtId="0" fontId="5" fillId="0" borderId="0" xfId="2" applyFont="1"/>
    <xf numFmtId="0" fontId="10" fillId="0" borderId="0" xfId="2" applyFont="1"/>
    <xf numFmtId="0" fontId="9" fillId="0" borderId="0" xfId="2" applyFont="1"/>
    <xf numFmtId="41" fontId="9" fillId="0" borderId="0" xfId="3" applyFont="1" applyFill="1" applyBorder="1"/>
    <xf numFmtId="41" fontId="9" fillId="0" borderId="0" xfId="2" applyNumberFormat="1" applyFont="1"/>
    <xf numFmtId="0" fontId="9" fillId="0" borderId="2" xfId="2" applyFont="1" applyBorder="1"/>
    <xf numFmtId="0" fontId="16" fillId="4" borderId="3" xfId="2" applyFont="1" applyFill="1" applyBorder="1" applyAlignment="1">
      <alignment horizontal="center" vertical="center"/>
    </xf>
    <xf numFmtId="0" fontId="16" fillId="5" borderId="3" xfId="2" applyFont="1" applyFill="1" applyBorder="1" applyAlignment="1">
      <alignment horizontal="center" vertical="center"/>
    </xf>
    <xf numFmtId="0" fontId="16" fillId="4" borderId="3" xfId="2" applyFont="1" applyFill="1" applyBorder="1" applyAlignment="1">
      <alignment horizontal="left" vertical="center" indent="1"/>
    </xf>
    <xf numFmtId="0" fontId="16" fillId="5" borderId="3" xfId="2" applyFont="1" applyFill="1" applyBorder="1" applyAlignment="1">
      <alignment horizontal="left" vertical="center" indent="1"/>
    </xf>
    <xf numFmtId="3" fontId="16" fillId="4" borderId="3" xfId="2" applyNumberFormat="1" applyFont="1" applyFill="1" applyBorder="1" applyAlignment="1">
      <alignment horizontal="right" vertical="center" indent="1"/>
    </xf>
    <xf numFmtId="3" fontId="16" fillId="5" borderId="3" xfId="2" applyNumberFormat="1" applyFont="1" applyFill="1" applyBorder="1" applyAlignment="1">
      <alignment horizontal="right" vertical="center" indent="1"/>
    </xf>
    <xf numFmtId="0" fontId="17" fillId="0" borderId="0" xfId="2" applyFont="1" applyAlignment="1">
      <alignment vertical="center"/>
    </xf>
    <xf numFmtId="0" fontId="2" fillId="0" borderId="0" xfId="2" applyAlignment="1">
      <alignment wrapText="1"/>
    </xf>
    <xf numFmtId="3" fontId="2" fillId="0" borderId="0" xfId="2" applyNumberFormat="1"/>
    <xf numFmtId="0" fontId="18" fillId="3" borderId="3" xfId="1" applyFont="1" applyFill="1" applyBorder="1" applyAlignment="1">
      <alignment horizontal="center" vertical="center" wrapText="1"/>
    </xf>
    <xf numFmtId="0" fontId="6" fillId="0" borderId="0" xfId="2" applyFont="1" applyAlignment="1">
      <alignment wrapText="1"/>
    </xf>
    <xf numFmtId="0" fontId="9" fillId="0" borderId="0" xfId="2" applyFont="1" applyAlignment="1">
      <alignment wrapText="1"/>
    </xf>
    <xf numFmtId="0" fontId="13" fillId="0" borderId="0" xfId="2" applyFont="1" applyAlignment="1">
      <alignment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vertical="center" wrapText="1"/>
    </xf>
    <xf numFmtId="0" fontId="19" fillId="0" borderId="0" xfId="2" applyFont="1" applyAlignment="1">
      <alignment vertical="center" wrapText="1"/>
    </xf>
    <xf numFmtId="0" fontId="14" fillId="0" borderId="0" xfId="2" applyFont="1" applyAlignment="1">
      <alignment vertical="center" wrapText="1"/>
    </xf>
    <xf numFmtId="0" fontId="12" fillId="0" borderId="0" xfId="2" applyFont="1" applyAlignment="1">
      <alignment wrapText="1"/>
    </xf>
    <xf numFmtId="4" fontId="12" fillId="0" borderId="0" xfId="2" applyNumberFormat="1" applyFont="1" applyAlignment="1">
      <alignment wrapText="1"/>
    </xf>
    <xf numFmtId="0" fontId="8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3" fontId="2" fillId="0" borderId="0" xfId="2" applyNumberFormat="1" applyAlignment="1">
      <alignment wrapText="1"/>
    </xf>
    <xf numFmtId="0" fontId="2" fillId="0" borderId="0" xfId="2" applyAlignment="1">
      <alignment horizontal="center" wrapText="1"/>
    </xf>
    <xf numFmtId="0" fontId="4" fillId="0" borderId="0" xfId="2" applyFont="1" applyAlignment="1">
      <alignment wrapText="1"/>
    </xf>
    <xf numFmtId="164" fontId="2" fillId="0" borderId="0" xfId="2" applyNumberFormat="1"/>
    <xf numFmtId="4" fontId="2" fillId="0" borderId="0" xfId="2" applyNumberFormat="1"/>
    <xf numFmtId="0" fontId="21" fillId="3" borderId="3" xfId="2" applyFont="1" applyFill="1" applyBorder="1" applyAlignment="1">
      <alignment horizontal="center" vertical="center" wrapText="1"/>
    </xf>
    <xf numFmtId="165" fontId="2" fillId="0" borderId="0" xfId="2" applyNumberFormat="1"/>
    <xf numFmtId="0" fontId="12" fillId="0" borderId="0" xfId="2" applyFont="1" applyAlignment="1">
      <alignment horizontal="center" wrapText="1"/>
    </xf>
    <xf numFmtId="0" fontId="2" fillId="0" borderId="0" xfId="2" applyAlignment="1">
      <alignment vertical="center" wrapText="1"/>
    </xf>
    <xf numFmtId="2" fontId="12" fillId="0" borderId="0" xfId="2" applyNumberFormat="1" applyFont="1" applyAlignment="1">
      <alignment wrapText="1"/>
    </xf>
    <xf numFmtId="10" fontId="12" fillId="0" borderId="0" xfId="8" applyNumberFormat="1" applyFont="1" applyAlignment="1">
      <alignment wrapText="1"/>
    </xf>
    <xf numFmtId="0" fontId="18" fillId="3" borderId="10" xfId="1" applyFont="1" applyFill="1" applyBorder="1" applyAlignment="1">
      <alignment horizontal="center" vertical="center" wrapText="1"/>
    </xf>
    <xf numFmtId="0" fontId="21" fillId="3" borderId="10" xfId="2" applyFont="1" applyFill="1" applyBorder="1" applyAlignment="1">
      <alignment horizontal="center" vertical="center" wrapText="1"/>
    </xf>
    <xf numFmtId="0" fontId="16" fillId="4" borderId="10" xfId="2" applyFont="1" applyFill="1" applyBorder="1" applyAlignment="1">
      <alignment horizontal="center" vertical="center"/>
    </xf>
    <xf numFmtId="0" fontId="16" fillId="4" borderId="10" xfId="2" applyFont="1" applyFill="1" applyBorder="1" applyAlignment="1">
      <alignment horizontal="left" vertical="center" indent="1"/>
    </xf>
    <xf numFmtId="3" fontId="16" fillId="4" borderId="10" xfId="2" applyNumberFormat="1" applyFont="1" applyFill="1" applyBorder="1" applyAlignment="1">
      <alignment horizontal="right" vertical="center" indent="1"/>
    </xf>
    <xf numFmtId="4" fontId="16" fillId="4" borderId="10" xfId="2" applyNumberFormat="1" applyFont="1" applyFill="1" applyBorder="1" applyAlignment="1">
      <alignment horizontal="right" vertical="center" indent="1"/>
    </xf>
    <xf numFmtId="0" fontId="16" fillId="5" borderId="10" xfId="2" applyFont="1" applyFill="1" applyBorder="1" applyAlignment="1">
      <alignment horizontal="center" vertical="center"/>
    </xf>
    <xf numFmtId="0" fontId="16" fillId="5" borderId="10" xfId="2" applyFont="1" applyFill="1" applyBorder="1" applyAlignment="1">
      <alignment horizontal="left" vertical="center" indent="1"/>
    </xf>
    <xf numFmtId="3" fontId="16" fillId="5" borderId="10" xfId="2" applyNumberFormat="1" applyFont="1" applyFill="1" applyBorder="1" applyAlignment="1">
      <alignment horizontal="right" vertical="center" indent="1"/>
    </xf>
    <xf numFmtId="4" fontId="16" fillId="5" borderId="10" xfId="2" applyNumberFormat="1" applyFont="1" applyFill="1" applyBorder="1" applyAlignment="1">
      <alignment horizontal="right" vertical="center" indent="1"/>
    </xf>
    <xf numFmtId="3" fontId="18" fillId="3" borderId="10" xfId="3" applyNumberFormat="1" applyFont="1" applyFill="1" applyBorder="1" applyAlignment="1">
      <alignment horizontal="left" vertical="center" wrapText="1" indent="1"/>
    </xf>
    <xf numFmtId="3" fontId="18" fillId="3" borderId="10" xfId="3" applyNumberFormat="1" applyFont="1" applyFill="1" applyBorder="1" applyAlignment="1">
      <alignment horizontal="right" vertical="center" wrapText="1" indent="1"/>
    </xf>
    <xf numFmtId="4" fontId="18" fillId="3" borderId="10" xfId="3" applyNumberFormat="1" applyFont="1" applyFill="1" applyBorder="1" applyAlignment="1">
      <alignment horizontal="right" vertical="center" wrapText="1" indent="1"/>
    </xf>
    <xf numFmtId="0" fontId="18" fillId="3" borderId="10" xfId="2" applyFont="1" applyFill="1" applyBorder="1" applyAlignment="1">
      <alignment horizontal="left" vertical="center" wrapText="1" indent="1"/>
    </xf>
    <xf numFmtId="0" fontId="17" fillId="0" borderId="0" xfId="2" applyFont="1"/>
    <xf numFmtId="0" fontId="18" fillId="6" borderId="10" xfId="2" applyFont="1" applyFill="1" applyBorder="1" applyAlignment="1">
      <alignment horizontal="left" vertical="center" wrapText="1" indent="1"/>
    </xf>
    <xf numFmtId="0" fontId="16" fillId="5" borderId="4" xfId="2" applyFont="1" applyFill="1" applyBorder="1" applyAlignment="1">
      <alignment horizontal="center" vertical="center"/>
    </xf>
    <xf numFmtId="3" fontId="16" fillId="5" borderId="4" xfId="2" applyNumberFormat="1" applyFont="1" applyFill="1" applyBorder="1" applyAlignment="1">
      <alignment horizontal="right" vertical="center" indent="1"/>
    </xf>
    <xf numFmtId="0" fontId="16" fillId="5" borderId="10" xfId="2" quotePrefix="1" applyFont="1" applyFill="1" applyBorder="1" applyAlignment="1">
      <alignment horizontal="center" vertical="center"/>
    </xf>
    <xf numFmtId="0" fontId="16" fillId="4" borderId="3" xfId="2" applyFont="1" applyFill="1" applyBorder="1" applyAlignment="1">
      <alignment horizontal="center"/>
    </xf>
    <xf numFmtId="0" fontId="16" fillId="4" borderId="3" xfId="2" applyFont="1" applyFill="1" applyBorder="1" applyAlignment="1">
      <alignment horizontal="left" indent="1"/>
    </xf>
    <xf numFmtId="0" fontId="2" fillId="0" borderId="0" xfId="2" applyAlignment="1">
      <alignment horizontal="left" indent="1"/>
    </xf>
    <xf numFmtId="3" fontId="16" fillId="4" borderId="3" xfId="2" applyNumberFormat="1" applyFont="1" applyFill="1" applyBorder="1" applyAlignment="1">
      <alignment horizontal="right" indent="1"/>
    </xf>
    <xf numFmtId="0" fontId="2" fillId="0" borderId="0" xfId="2" applyAlignment="1">
      <alignment horizontal="right" indent="2"/>
    </xf>
    <xf numFmtId="0" fontId="18" fillId="3" borderId="3" xfId="2" applyFont="1" applyFill="1" applyBorder="1" applyAlignment="1">
      <alignment horizontal="left" vertical="center" indent="1"/>
    </xf>
    <xf numFmtId="3" fontId="18" fillId="3" borderId="3" xfId="3" applyNumberFormat="1" applyFont="1" applyFill="1" applyBorder="1" applyAlignment="1">
      <alignment horizontal="right" vertical="center" indent="1"/>
    </xf>
    <xf numFmtId="0" fontId="18" fillId="3" borderId="6" xfId="2" applyFont="1" applyFill="1" applyBorder="1" applyAlignment="1">
      <alignment horizontal="left" vertical="center" indent="1"/>
    </xf>
    <xf numFmtId="0" fontId="18" fillId="3" borderId="8" xfId="2" applyFont="1" applyFill="1" applyBorder="1" applyAlignment="1">
      <alignment horizontal="left" vertical="center" indent="1"/>
    </xf>
    <xf numFmtId="0" fontId="18" fillId="3" borderId="10" xfId="2" applyFont="1" applyFill="1" applyBorder="1" applyAlignment="1">
      <alignment horizontal="left" vertical="center" indent="1"/>
    </xf>
    <xf numFmtId="3" fontId="18" fillId="3" borderId="10" xfId="3" applyNumberFormat="1" applyFont="1" applyFill="1" applyBorder="1" applyAlignment="1">
      <alignment horizontal="right" vertical="center" indent="1"/>
    </xf>
    <xf numFmtId="3" fontId="18" fillId="3" borderId="8" xfId="3" applyNumberFormat="1" applyFont="1" applyFill="1" applyBorder="1" applyAlignment="1">
      <alignment horizontal="right" vertical="center" indent="1"/>
    </xf>
    <xf numFmtId="0" fontId="16" fillId="4" borderId="4" xfId="2" applyFont="1" applyFill="1" applyBorder="1" applyAlignment="1">
      <alignment horizontal="left" vertical="center" indent="1"/>
    </xf>
    <xf numFmtId="0" fontId="16" fillId="4" borderId="6" xfId="2" applyFont="1" applyFill="1" applyBorder="1" applyAlignment="1">
      <alignment horizontal="left" vertical="center" indent="1"/>
    </xf>
    <xf numFmtId="3" fontId="16" fillId="4" borderId="8" xfId="2" applyNumberFormat="1" applyFont="1" applyFill="1" applyBorder="1" applyAlignment="1">
      <alignment horizontal="right" vertical="center" indent="1"/>
    </xf>
    <xf numFmtId="3" fontId="16" fillId="5" borderId="5" xfId="2" applyNumberFormat="1" applyFont="1" applyFill="1" applyBorder="1" applyAlignment="1">
      <alignment horizontal="right" vertical="center" indent="1"/>
    </xf>
    <xf numFmtId="0" fontId="17" fillId="0" borderId="13" xfId="2" applyFont="1" applyBorder="1" applyAlignment="1">
      <alignment horizontal="left" wrapText="1"/>
    </xf>
    <xf numFmtId="0" fontId="19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8" fillId="6" borderId="11" xfId="2" applyFont="1" applyFill="1" applyBorder="1" applyAlignment="1">
      <alignment horizontal="center" vertical="center" wrapText="1"/>
    </xf>
    <xf numFmtId="0" fontId="18" fillId="6" borderId="12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left"/>
    </xf>
    <xf numFmtId="0" fontId="18" fillId="3" borderId="3" xfId="1" applyFont="1" applyFill="1" applyBorder="1" applyAlignment="1">
      <alignment horizontal="center" vertical="center" wrapText="1"/>
    </xf>
    <xf numFmtId="0" fontId="18" fillId="3" borderId="6" xfId="2" applyFont="1" applyFill="1" applyBorder="1" applyAlignment="1">
      <alignment horizontal="center" vertical="center"/>
    </xf>
    <xf numFmtId="0" fontId="18" fillId="3" borderId="8" xfId="2" applyFont="1" applyFill="1" applyBorder="1" applyAlignment="1">
      <alignment horizontal="center" vertical="center"/>
    </xf>
    <xf numFmtId="0" fontId="18" fillId="3" borderId="14" xfId="2" applyFont="1" applyFill="1" applyBorder="1" applyAlignment="1">
      <alignment horizontal="center" vertical="center"/>
    </xf>
    <xf numFmtId="0" fontId="17" fillId="0" borderId="9" xfId="2" applyFont="1" applyBorder="1" applyAlignment="1">
      <alignment horizontal="left"/>
    </xf>
    <xf numFmtId="0" fontId="18" fillId="6" borderId="11" xfId="2" applyFont="1" applyFill="1" applyBorder="1" applyAlignment="1">
      <alignment horizontal="center" vertical="center"/>
    </xf>
    <xf numFmtId="0" fontId="18" fillId="6" borderId="12" xfId="2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 wrapText="1"/>
    </xf>
    <xf numFmtId="0" fontId="18" fillId="6" borderId="10" xfId="2" applyFont="1" applyFill="1" applyBorder="1" applyAlignment="1">
      <alignment horizontal="center" vertical="center"/>
    </xf>
    <xf numFmtId="0" fontId="18" fillId="6" borderId="6" xfId="2" applyFont="1" applyFill="1" applyBorder="1" applyAlignment="1">
      <alignment horizontal="center" vertical="center"/>
    </xf>
    <xf numFmtId="0" fontId="18" fillId="6" borderId="8" xfId="2" applyFont="1" applyFill="1" applyBorder="1" applyAlignment="1">
      <alignment horizontal="center" vertical="center"/>
    </xf>
    <xf numFmtId="0" fontId="17" fillId="0" borderId="0" xfId="2" applyFont="1" applyAlignment="1">
      <alignment horizontal="left" indent="1"/>
    </xf>
    <xf numFmtId="0" fontId="17" fillId="0" borderId="0" xfId="2" applyFont="1" applyAlignment="1">
      <alignment horizontal="right" indent="2"/>
    </xf>
    <xf numFmtId="0" fontId="17" fillId="0" borderId="1" xfId="2" applyFont="1" applyBorder="1" applyAlignment="1">
      <alignment horizontal="left"/>
    </xf>
    <xf numFmtId="0" fontId="18" fillId="3" borderId="4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6" borderId="15" xfId="2" applyFont="1" applyFill="1" applyBorder="1" applyAlignment="1">
      <alignment horizontal="center" vertical="center"/>
    </xf>
    <xf numFmtId="0" fontId="18" fillId="6" borderId="16" xfId="2" applyFont="1" applyFill="1" applyBorder="1" applyAlignment="1">
      <alignment horizontal="center" vertical="center"/>
    </xf>
    <xf numFmtId="0" fontId="17" fillId="0" borderId="9" xfId="2" applyFont="1" applyBorder="1" applyAlignment="1">
      <alignment horizontal="left" indent="1"/>
    </xf>
    <xf numFmtId="0" fontId="17" fillId="0" borderId="9" xfId="2" applyFont="1" applyBorder="1" applyAlignment="1">
      <alignment horizontal="right" indent="2"/>
    </xf>
    <xf numFmtId="0" fontId="18" fillId="3" borderId="10" xfId="2" applyFont="1" applyFill="1" applyBorder="1" applyAlignment="1">
      <alignment horizontal="center" vertical="center" wrapText="1"/>
    </xf>
    <xf numFmtId="0" fontId="18" fillId="6" borderId="10" xfId="2" applyFont="1" applyFill="1" applyBorder="1" applyAlignment="1">
      <alignment horizontal="center" vertical="center" wrapText="1"/>
    </xf>
    <xf numFmtId="3" fontId="18" fillId="3" borderId="10" xfId="3" applyNumberFormat="1" applyFont="1" applyFill="1" applyBorder="1" applyAlignment="1">
      <alignment horizontal="center" vertical="center" wrapText="1"/>
    </xf>
    <xf numFmtId="0" fontId="17" fillId="0" borderId="13" xfId="2" applyFont="1" applyBorder="1" applyAlignment="1">
      <alignment horizontal="left"/>
    </xf>
    <xf numFmtId="0" fontId="18" fillId="3" borderId="11" xfId="2" applyFont="1" applyFill="1" applyBorder="1" applyAlignment="1">
      <alignment horizontal="center" vertical="center" wrapText="1"/>
    </xf>
    <xf numFmtId="0" fontId="18" fillId="3" borderId="12" xfId="2" applyFont="1" applyFill="1" applyBorder="1" applyAlignment="1">
      <alignment horizontal="center" vertical="center" wrapText="1"/>
    </xf>
  </cellXfs>
  <cellStyles count="9">
    <cellStyle name="Accent6" xfId="1" builtinId="49"/>
    <cellStyle name="Comma [0] 2" xfId="3" xr:uid="{0C2384DF-B89C-45D3-94C2-D454278E26A6}"/>
    <cellStyle name="Comma 2" xfId="6" xr:uid="{53957130-7515-4C9E-92C5-9E7F7F894E4C}"/>
    <cellStyle name="Normal" xfId="0" builtinId="0"/>
    <cellStyle name="Normal 2" xfId="2" xr:uid="{E94AF09B-76B2-490E-BD62-03D8AC4A434D}"/>
    <cellStyle name="Normal 2 2" xfId="7" xr:uid="{E9F9057F-C3BE-468A-B618-C0CCC684D8B3}"/>
    <cellStyle name="Normal 20" xfId="5" xr:uid="{2C986E9A-44F3-46B5-8AAA-62129E28E074}"/>
    <cellStyle name="Normal 21" xfId="4" xr:uid="{EB9738F6-9D4A-4342-B528-11C3F1140E10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Droplet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Droplet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roplet">
      <a:fillStyleLst>
        <a:solidFill>
          <a:schemeClr val="phClr"/>
        </a:solidFill>
        <a:solidFill>
          <a:schemeClr val="phClr">
            <a:tint val="69000"/>
            <a:satMod val="105000"/>
            <a:lumMod val="110000"/>
          </a:schemeClr>
        </a:solidFill>
        <a:gradFill rotWithShape="1">
          <a:gsLst>
            <a:gs pos="0">
              <a:schemeClr val="phClr">
                <a:tint val="94000"/>
                <a:satMod val="100000"/>
                <a:lumMod val="108000"/>
              </a:schemeClr>
            </a:gs>
            <a:gs pos="50000">
              <a:schemeClr val="phClr">
                <a:tint val="98000"/>
                <a:shade val="100000"/>
                <a:satMod val="100000"/>
                <a:lumMod val="100000"/>
              </a:schemeClr>
            </a:gs>
            <a:gs pos="100000">
              <a:schemeClr val="phClr">
                <a:shade val="72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60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</a:effectStyle>
        <a:effectStyle>
          <a:effectLst>
            <a:outerShdw blurRad="63500" dist="25400" dir="5400000" algn="ctr" rotWithShape="0">
              <a:srgbClr val="000000">
                <a:alpha val="69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200000"/>
            </a:lightRig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100000"/>
                <a:hueMod val="130000"/>
                <a:satMod val="150000"/>
                <a:lumMod val="112000"/>
              </a:schemeClr>
            </a:gs>
            <a:gs pos="100000">
              <a:schemeClr val="phClr">
                <a:shade val="92000"/>
                <a:satMod val="140000"/>
                <a:lumMod val="11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roplet" id="{8984A317-299A-4E50-B45D-BFC9EDE2337A}" vid="{A633B6A3-9E7F-4C10-9C98-2517A313436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F146-ECA4-49AC-B964-2309C26DB058}">
  <sheetPr>
    <pageSetUpPr fitToPage="1"/>
  </sheetPr>
  <dimension ref="A1:U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3" customWidth="1"/>
    <col min="2" max="2" width="13.625" style="3" customWidth="1"/>
    <col min="3" max="3" width="25.625" style="2" customWidth="1"/>
    <col min="4" max="8" width="13.625" style="2" customWidth="1"/>
    <col min="9" max="9" width="6.375" style="8" customWidth="1"/>
    <col min="10" max="10" width="9" style="8"/>
    <col min="11" max="12" width="8.375" style="8" customWidth="1"/>
    <col min="13" max="21" width="9" style="8"/>
    <col min="22" max="16384" width="9" style="2"/>
  </cols>
  <sheetData>
    <row r="1" spans="1:21" s="19" customFormat="1" ht="21" customHeight="1" x14ac:dyDescent="0.25">
      <c r="A1" s="80" t="s">
        <v>565</v>
      </c>
      <c r="B1" s="80"/>
      <c r="C1" s="80"/>
      <c r="D1" s="80"/>
      <c r="E1" s="80"/>
      <c r="F1" s="80"/>
      <c r="G1" s="80"/>
      <c r="H1" s="80"/>
      <c r="I1" s="22"/>
      <c r="J1" s="22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80"/>
      <c r="I2" s="22"/>
      <c r="J2" s="2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  <c r="I3" s="24"/>
      <c r="J3" s="24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s="19" customFormat="1" ht="5.0999999999999996" customHeight="1" x14ac:dyDescent="0.25">
      <c r="A4" s="25"/>
      <c r="B4" s="25"/>
      <c r="C4" s="26"/>
      <c r="D4" s="26"/>
      <c r="E4" s="26"/>
      <c r="F4" s="26"/>
      <c r="G4" s="26"/>
      <c r="H4" s="26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s="19" customFormat="1" ht="24.95" customHeight="1" x14ac:dyDescent="0.25">
      <c r="A5" s="85" t="s">
        <v>0</v>
      </c>
      <c r="B5" s="85" t="s">
        <v>567</v>
      </c>
      <c r="C5" s="85" t="s">
        <v>1</v>
      </c>
      <c r="D5" s="85" t="s">
        <v>2</v>
      </c>
      <c r="E5" s="85"/>
      <c r="F5" s="85"/>
      <c r="G5" s="85" t="s">
        <v>3</v>
      </c>
      <c r="H5" s="85" t="s">
        <v>301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18" customHeight="1" x14ac:dyDescent="0.25">
      <c r="A8" s="12">
        <v>1</v>
      </c>
      <c r="B8" s="12" t="s">
        <v>7</v>
      </c>
      <c r="C8" s="14" t="s">
        <v>8</v>
      </c>
      <c r="D8" s="16">
        <v>6109</v>
      </c>
      <c r="E8" s="16">
        <v>5918</v>
      </c>
      <c r="F8" s="16">
        <v>12027</v>
      </c>
      <c r="G8" s="16">
        <v>8319</v>
      </c>
      <c r="H8" s="16">
        <v>3729</v>
      </c>
    </row>
    <row r="9" spans="1:21" ht="18" customHeight="1" x14ac:dyDescent="0.25">
      <c r="A9" s="13">
        <v>2</v>
      </c>
      <c r="B9" s="13" t="s">
        <v>9</v>
      </c>
      <c r="C9" s="15" t="s">
        <v>10</v>
      </c>
      <c r="D9" s="17">
        <v>26893</v>
      </c>
      <c r="E9" s="17">
        <v>26172</v>
      </c>
      <c r="F9" s="17">
        <v>53065</v>
      </c>
      <c r="G9" s="17">
        <v>37647</v>
      </c>
      <c r="H9" s="17">
        <v>16350</v>
      </c>
      <c r="J9" s="9"/>
      <c r="K9" s="9"/>
      <c r="L9" s="9"/>
      <c r="M9" s="9"/>
    </row>
    <row r="10" spans="1:21" ht="18" customHeight="1" x14ac:dyDescent="0.25">
      <c r="A10" s="12">
        <v>3</v>
      </c>
      <c r="B10" s="12" t="s">
        <v>11</v>
      </c>
      <c r="C10" s="14" t="s">
        <v>12</v>
      </c>
      <c r="D10" s="16">
        <v>5874</v>
      </c>
      <c r="E10" s="16">
        <v>5551</v>
      </c>
      <c r="F10" s="16">
        <v>11425</v>
      </c>
      <c r="G10" s="16">
        <v>8283</v>
      </c>
      <c r="H10" s="16">
        <v>3706</v>
      </c>
      <c r="J10" s="9"/>
      <c r="K10" s="9"/>
      <c r="L10" s="9"/>
      <c r="M10" s="9"/>
    </row>
    <row r="11" spans="1:21" ht="18" customHeight="1" x14ac:dyDescent="0.25">
      <c r="A11" s="13">
        <v>4</v>
      </c>
      <c r="B11" s="13" t="s">
        <v>13</v>
      </c>
      <c r="C11" s="15" t="s">
        <v>14</v>
      </c>
      <c r="D11" s="17">
        <v>6217</v>
      </c>
      <c r="E11" s="17">
        <v>6190</v>
      </c>
      <c r="F11" s="17">
        <v>12407</v>
      </c>
      <c r="G11" s="17">
        <v>8776</v>
      </c>
      <c r="H11" s="17">
        <v>3751</v>
      </c>
      <c r="J11" s="9"/>
      <c r="K11" s="9"/>
      <c r="L11" s="9"/>
      <c r="M11" s="9"/>
    </row>
    <row r="12" spans="1:21" ht="18" customHeight="1" x14ac:dyDescent="0.25">
      <c r="A12" s="12">
        <v>5</v>
      </c>
      <c r="B12" s="12" t="s">
        <v>15</v>
      </c>
      <c r="C12" s="14" t="s">
        <v>16</v>
      </c>
      <c r="D12" s="16">
        <v>17471</v>
      </c>
      <c r="E12" s="16">
        <v>16993</v>
      </c>
      <c r="F12" s="16">
        <v>34464</v>
      </c>
      <c r="G12" s="16">
        <v>24273</v>
      </c>
      <c r="H12" s="16">
        <v>11045</v>
      </c>
      <c r="J12" s="9"/>
      <c r="K12" s="9"/>
      <c r="L12" s="9"/>
      <c r="M12" s="9"/>
    </row>
    <row r="13" spans="1:21" ht="18" customHeight="1" x14ac:dyDescent="0.25">
      <c r="A13" s="13">
        <v>6</v>
      </c>
      <c r="B13" s="13" t="s">
        <v>17</v>
      </c>
      <c r="C13" s="15" t="s">
        <v>18</v>
      </c>
      <c r="D13" s="17">
        <v>19398</v>
      </c>
      <c r="E13" s="17">
        <v>18612</v>
      </c>
      <c r="F13" s="17">
        <v>38010</v>
      </c>
      <c r="G13" s="17">
        <v>27595</v>
      </c>
      <c r="H13" s="17">
        <v>12051</v>
      </c>
      <c r="J13" s="9"/>
      <c r="K13" s="9"/>
      <c r="L13" s="9"/>
      <c r="M13" s="10"/>
    </row>
    <row r="14" spans="1:21" ht="18" customHeight="1" x14ac:dyDescent="0.25">
      <c r="A14" s="12">
        <v>7</v>
      </c>
      <c r="B14" s="12" t="s">
        <v>19</v>
      </c>
      <c r="C14" s="14" t="s">
        <v>20</v>
      </c>
      <c r="D14" s="16">
        <v>4745</v>
      </c>
      <c r="E14" s="16">
        <v>4687</v>
      </c>
      <c r="F14" s="16">
        <v>9432</v>
      </c>
      <c r="G14" s="16">
        <v>7021</v>
      </c>
      <c r="H14" s="16">
        <v>3178</v>
      </c>
      <c r="J14" s="10"/>
      <c r="K14" s="9"/>
      <c r="L14" s="9"/>
    </row>
    <row r="15" spans="1:21" ht="18" customHeight="1" x14ac:dyDescent="0.25">
      <c r="A15" s="13">
        <v>8</v>
      </c>
      <c r="B15" s="13" t="s">
        <v>21</v>
      </c>
      <c r="C15" s="15" t="s">
        <v>22</v>
      </c>
      <c r="D15" s="17">
        <v>16425</v>
      </c>
      <c r="E15" s="17">
        <v>15817</v>
      </c>
      <c r="F15" s="17">
        <v>32242</v>
      </c>
      <c r="G15" s="17">
        <v>23270</v>
      </c>
      <c r="H15" s="17">
        <v>10362</v>
      </c>
      <c r="K15" s="9"/>
      <c r="L15" s="9"/>
    </row>
    <row r="16" spans="1:21" s="1" customFormat="1" ht="18" customHeight="1" x14ac:dyDescent="0.25">
      <c r="A16" s="63">
        <v>9</v>
      </c>
      <c r="B16" s="63" t="s">
        <v>23</v>
      </c>
      <c r="C16" s="64" t="s">
        <v>24</v>
      </c>
      <c r="D16" s="66">
        <v>9547</v>
      </c>
      <c r="E16" s="66">
        <v>8954</v>
      </c>
      <c r="F16" s="66">
        <v>18501</v>
      </c>
      <c r="G16" s="66">
        <v>13146</v>
      </c>
      <c r="H16" s="66">
        <v>5887</v>
      </c>
      <c r="I16" s="11"/>
      <c r="J16" s="8"/>
      <c r="K16" s="10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s="1" customFormat="1" ht="18" customHeight="1" x14ac:dyDescent="0.25">
      <c r="A17" s="13">
        <v>10</v>
      </c>
      <c r="B17" s="13" t="s">
        <v>25</v>
      </c>
      <c r="C17" s="15" t="s">
        <v>26</v>
      </c>
      <c r="D17" s="17">
        <v>6177</v>
      </c>
      <c r="E17" s="17">
        <v>5927</v>
      </c>
      <c r="F17" s="17">
        <v>12104</v>
      </c>
      <c r="G17" s="17">
        <v>8974</v>
      </c>
      <c r="H17" s="17">
        <v>3968</v>
      </c>
      <c r="I17" s="8"/>
      <c r="J17" s="8"/>
      <c r="K17" s="8"/>
      <c r="L17" s="10"/>
      <c r="M17" s="8"/>
      <c r="N17" s="8"/>
      <c r="O17" s="8"/>
      <c r="P17" s="8"/>
      <c r="Q17" s="8"/>
      <c r="R17" s="8"/>
      <c r="S17" s="8"/>
      <c r="T17" s="8"/>
      <c r="U17" s="8"/>
    </row>
    <row r="18" spans="1:21" s="1" customFormat="1" ht="18" customHeight="1" x14ac:dyDescent="0.25">
      <c r="A18" s="12">
        <v>11</v>
      </c>
      <c r="B18" s="12" t="s">
        <v>27</v>
      </c>
      <c r="C18" s="14" t="s">
        <v>28</v>
      </c>
      <c r="D18" s="16">
        <v>11198</v>
      </c>
      <c r="E18" s="16">
        <v>10847</v>
      </c>
      <c r="F18" s="16">
        <v>22045</v>
      </c>
      <c r="G18" s="16">
        <v>15213</v>
      </c>
      <c r="H18" s="16">
        <v>6631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s="1" customFormat="1" ht="18" customHeight="1" x14ac:dyDescent="0.25">
      <c r="A19" s="13">
        <v>12</v>
      </c>
      <c r="B19" s="13" t="s">
        <v>29</v>
      </c>
      <c r="C19" s="15" t="s">
        <v>30</v>
      </c>
      <c r="D19" s="17">
        <v>6627</v>
      </c>
      <c r="E19" s="17">
        <v>6333</v>
      </c>
      <c r="F19" s="17">
        <v>12960</v>
      </c>
      <c r="G19" s="17">
        <v>9139</v>
      </c>
      <c r="H19" s="17">
        <v>4015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s="1" customFormat="1" ht="18" customHeight="1" x14ac:dyDescent="0.25">
      <c r="A20" s="12">
        <v>13</v>
      </c>
      <c r="B20" s="12" t="s">
        <v>31</v>
      </c>
      <c r="C20" s="14" t="s">
        <v>32</v>
      </c>
      <c r="D20" s="16">
        <v>9829</v>
      </c>
      <c r="E20" s="16">
        <v>9515</v>
      </c>
      <c r="F20" s="16">
        <v>19344</v>
      </c>
      <c r="G20" s="16">
        <v>14130</v>
      </c>
      <c r="H20" s="16">
        <v>6271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s="1" customFormat="1" ht="18" customHeight="1" x14ac:dyDescent="0.25">
      <c r="A21" s="13">
        <v>14</v>
      </c>
      <c r="B21" s="13" t="s">
        <v>33</v>
      </c>
      <c r="C21" s="15" t="s">
        <v>34</v>
      </c>
      <c r="D21" s="17">
        <v>5227</v>
      </c>
      <c r="E21" s="17">
        <v>5105</v>
      </c>
      <c r="F21" s="17">
        <v>10332</v>
      </c>
      <c r="G21" s="17">
        <v>7489</v>
      </c>
      <c r="H21" s="17">
        <v>3497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s="1" customFormat="1" ht="18" customHeight="1" x14ac:dyDescent="0.25">
      <c r="A22" s="12">
        <v>15</v>
      </c>
      <c r="B22" s="12" t="s">
        <v>35</v>
      </c>
      <c r="C22" s="14" t="s">
        <v>36</v>
      </c>
      <c r="D22" s="16">
        <v>4514</v>
      </c>
      <c r="E22" s="16">
        <v>4293</v>
      </c>
      <c r="F22" s="16">
        <v>8807</v>
      </c>
      <c r="G22" s="16">
        <v>6475</v>
      </c>
      <c r="H22" s="16">
        <v>2904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s="1" customFormat="1" ht="18" customHeight="1" x14ac:dyDescent="0.25">
      <c r="A23" s="13">
        <v>16</v>
      </c>
      <c r="B23" s="13" t="s">
        <v>37</v>
      </c>
      <c r="C23" s="15" t="s">
        <v>38</v>
      </c>
      <c r="D23" s="17">
        <v>7705</v>
      </c>
      <c r="E23" s="17">
        <v>7337</v>
      </c>
      <c r="F23" s="17">
        <v>15042</v>
      </c>
      <c r="G23" s="17">
        <v>10548</v>
      </c>
      <c r="H23" s="17">
        <v>4551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s="1" customFormat="1" ht="18" customHeight="1" x14ac:dyDescent="0.25">
      <c r="A24" s="12">
        <v>17</v>
      </c>
      <c r="B24" s="12" t="s">
        <v>39</v>
      </c>
      <c r="C24" s="14" t="s">
        <v>40</v>
      </c>
      <c r="D24" s="16">
        <v>3833</v>
      </c>
      <c r="E24" s="16">
        <v>3849</v>
      </c>
      <c r="F24" s="16">
        <v>7682</v>
      </c>
      <c r="G24" s="16">
        <v>5523</v>
      </c>
      <c r="H24" s="16">
        <v>2459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s="1" customFormat="1" ht="18" customHeight="1" x14ac:dyDescent="0.25">
      <c r="A25" s="13">
        <v>18</v>
      </c>
      <c r="B25" s="13" t="s">
        <v>41</v>
      </c>
      <c r="C25" s="15" t="s">
        <v>42</v>
      </c>
      <c r="D25" s="17">
        <v>6064</v>
      </c>
      <c r="E25" s="17">
        <v>5726</v>
      </c>
      <c r="F25" s="17">
        <v>11790</v>
      </c>
      <c r="G25" s="17">
        <v>8174</v>
      </c>
      <c r="H25" s="17">
        <v>3688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s="1" customFormat="1" ht="18" customHeight="1" x14ac:dyDescent="0.25">
      <c r="A26" s="12">
        <v>19</v>
      </c>
      <c r="B26" s="12" t="s">
        <v>43</v>
      </c>
      <c r="C26" s="14" t="s">
        <v>44</v>
      </c>
      <c r="D26" s="16">
        <v>7823</v>
      </c>
      <c r="E26" s="16">
        <v>7549</v>
      </c>
      <c r="F26" s="16">
        <v>15372</v>
      </c>
      <c r="G26" s="16">
        <v>11349</v>
      </c>
      <c r="H26" s="16">
        <v>5094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1" customFormat="1" ht="18" customHeight="1" x14ac:dyDescent="0.25">
      <c r="A27" s="13">
        <v>20</v>
      </c>
      <c r="B27" s="13" t="s">
        <v>45</v>
      </c>
      <c r="C27" s="15" t="s">
        <v>46</v>
      </c>
      <c r="D27" s="17">
        <v>6064</v>
      </c>
      <c r="E27" s="17">
        <v>5788</v>
      </c>
      <c r="F27" s="17">
        <v>11852</v>
      </c>
      <c r="G27" s="17">
        <v>8413</v>
      </c>
      <c r="H27" s="17">
        <v>3737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1" customFormat="1" ht="18" customHeight="1" x14ac:dyDescent="0.25">
      <c r="A28" s="12">
        <v>21</v>
      </c>
      <c r="B28" s="12" t="s">
        <v>47</v>
      </c>
      <c r="C28" s="14" t="s">
        <v>48</v>
      </c>
      <c r="D28" s="16">
        <v>7704</v>
      </c>
      <c r="E28" s="16">
        <v>7554</v>
      </c>
      <c r="F28" s="16">
        <v>15258</v>
      </c>
      <c r="G28" s="16">
        <v>11316</v>
      </c>
      <c r="H28" s="16">
        <v>5134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1" customFormat="1" ht="18" customHeight="1" x14ac:dyDescent="0.25">
      <c r="A29" s="13">
        <v>22</v>
      </c>
      <c r="B29" s="13" t="s">
        <v>49</v>
      </c>
      <c r="C29" s="15" t="s">
        <v>50</v>
      </c>
      <c r="D29" s="17">
        <v>4659</v>
      </c>
      <c r="E29" s="17">
        <v>4477</v>
      </c>
      <c r="F29" s="17">
        <v>9136</v>
      </c>
      <c r="G29" s="17">
        <v>6642</v>
      </c>
      <c r="H29" s="17">
        <v>2989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1" customFormat="1" ht="18" customHeight="1" x14ac:dyDescent="0.25">
      <c r="A30" s="12">
        <v>23</v>
      </c>
      <c r="B30" s="12" t="s">
        <v>51</v>
      </c>
      <c r="C30" s="14" t="s">
        <v>52</v>
      </c>
      <c r="D30" s="16">
        <v>5388</v>
      </c>
      <c r="E30" s="16">
        <v>5367</v>
      </c>
      <c r="F30" s="16">
        <v>10755</v>
      </c>
      <c r="G30" s="16">
        <v>7773</v>
      </c>
      <c r="H30" s="16">
        <v>3365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1" customFormat="1" ht="18" customHeight="1" x14ac:dyDescent="0.25">
      <c r="A31" s="13">
        <v>24</v>
      </c>
      <c r="B31" s="13" t="s">
        <v>53</v>
      </c>
      <c r="C31" s="15" t="s">
        <v>54</v>
      </c>
      <c r="D31" s="17">
        <v>2664</v>
      </c>
      <c r="E31" s="17">
        <v>2600</v>
      </c>
      <c r="F31" s="17">
        <v>5264</v>
      </c>
      <c r="G31" s="17">
        <v>3988</v>
      </c>
      <c r="H31" s="17">
        <v>1818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24.95" customHeight="1" x14ac:dyDescent="0.25">
      <c r="A32" s="86" t="s">
        <v>288</v>
      </c>
      <c r="B32" s="87"/>
      <c r="C32" s="70" t="s">
        <v>545</v>
      </c>
      <c r="D32" s="69">
        <v>208155</v>
      </c>
      <c r="E32" s="69">
        <v>201161</v>
      </c>
      <c r="F32" s="69">
        <v>409316</v>
      </c>
      <c r="G32" s="69">
        <v>293476</v>
      </c>
      <c r="H32" s="69">
        <v>130180</v>
      </c>
    </row>
    <row r="33" spans="1:8" ht="18" customHeight="1" x14ac:dyDescent="0.25">
      <c r="A33" s="84" t="s">
        <v>441</v>
      </c>
      <c r="B33" s="84"/>
      <c r="C33" s="84"/>
      <c r="D33" s="84"/>
      <c r="E33" s="84"/>
      <c r="F33" s="84"/>
      <c r="G33" s="84"/>
      <c r="H33" s="84"/>
    </row>
    <row r="35" spans="1:8" x14ac:dyDescent="0.25">
      <c r="D35" s="20"/>
      <c r="E35" s="20"/>
      <c r="F35" s="20"/>
      <c r="G35" s="20"/>
      <c r="H35" s="20"/>
    </row>
    <row r="37" spans="1:8" x14ac:dyDescent="0.25">
      <c r="D37" s="20"/>
      <c r="E37" s="20"/>
      <c r="F37" s="20"/>
      <c r="G37" s="20"/>
      <c r="H37" s="20"/>
    </row>
  </sheetData>
  <mergeCells count="11">
    <mergeCell ref="A33:H3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32:B32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7E211-5080-4AE5-9AC9-3C80F59AC128}">
  <sheetPr>
    <pageSetUpPr fitToPage="1"/>
  </sheetPr>
  <dimension ref="A1:H37"/>
  <sheetViews>
    <sheetView zoomScale="70" zoomScaleNormal="70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2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303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328</v>
      </c>
      <c r="C8" s="14" t="s">
        <v>56</v>
      </c>
      <c r="D8" s="16">
        <v>188</v>
      </c>
      <c r="E8" s="16">
        <v>182</v>
      </c>
      <c r="F8" s="16">
        <v>370</v>
      </c>
      <c r="G8" s="16">
        <v>249</v>
      </c>
      <c r="H8" s="16">
        <v>122</v>
      </c>
    </row>
    <row r="9" spans="1:8" ht="24.95" customHeight="1" x14ac:dyDescent="0.25">
      <c r="A9" s="13">
        <v>2</v>
      </c>
      <c r="B9" s="13" t="s">
        <v>329</v>
      </c>
      <c r="C9" s="15" t="s">
        <v>57</v>
      </c>
      <c r="D9" s="17">
        <v>253</v>
      </c>
      <c r="E9" s="17">
        <v>239</v>
      </c>
      <c r="F9" s="17">
        <v>492</v>
      </c>
      <c r="G9" s="17">
        <v>328</v>
      </c>
      <c r="H9" s="17">
        <v>152</v>
      </c>
    </row>
    <row r="10" spans="1:8" ht="24.95" customHeight="1" x14ac:dyDescent="0.25">
      <c r="A10" s="12">
        <v>3</v>
      </c>
      <c r="B10" s="12" t="s">
        <v>330</v>
      </c>
      <c r="C10" s="14" t="s">
        <v>58</v>
      </c>
      <c r="D10" s="16">
        <v>133</v>
      </c>
      <c r="E10" s="16">
        <v>119</v>
      </c>
      <c r="F10" s="16">
        <v>252</v>
      </c>
      <c r="G10" s="16">
        <v>167</v>
      </c>
      <c r="H10" s="16">
        <v>77</v>
      </c>
    </row>
    <row r="11" spans="1:8" ht="24.95" customHeight="1" x14ac:dyDescent="0.25">
      <c r="A11" s="13">
        <v>4</v>
      </c>
      <c r="B11" s="13" t="s">
        <v>331</v>
      </c>
      <c r="C11" s="15" t="s">
        <v>59</v>
      </c>
      <c r="D11" s="17">
        <v>235</v>
      </c>
      <c r="E11" s="17">
        <v>250</v>
      </c>
      <c r="F11" s="17">
        <v>485</v>
      </c>
      <c r="G11" s="17">
        <v>328</v>
      </c>
      <c r="H11" s="17">
        <v>152</v>
      </c>
    </row>
    <row r="12" spans="1:8" ht="24.95" customHeight="1" x14ac:dyDescent="0.25">
      <c r="A12" s="12">
        <v>5</v>
      </c>
      <c r="B12" s="12" t="s">
        <v>332</v>
      </c>
      <c r="C12" s="14" t="s">
        <v>60</v>
      </c>
      <c r="D12" s="16">
        <v>456</v>
      </c>
      <c r="E12" s="16">
        <v>431</v>
      </c>
      <c r="F12" s="16">
        <v>887</v>
      </c>
      <c r="G12" s="16">
        <v>596</v>
      </c>
      <c r="H12" s="16">
        <v>267</v>
      </c>
    </row>
    <row r="13" spans="1:8" ht="24.95" customHeight="1" x14ac:dyDescent="0.25">
      <c r="A13" s="13">
        <v>6</v>
      </c>
      <c r="B13" s="13" t="s">
        <v>333</v>
      </c>
      <c r="C13" s="15" t="s">
        <v>61</v>
      </c>
      <c r="D13" s="61">
        <v>2044</v>
      </c>
      <c r="E13" s="17">
        <v>1950</v>
      </c>
      <c r="F13" s="17">
        <v>3994</v>
      </c>
      <c r="G13" s="17">
        <v>2718</v>
      </c>
      <c r="H13" s="17">
        <v>1210</v>
      </c>
    </row>
    <row r="14" spans="1:8" ht="24.95" customHeight="1" x14ac:dyDescent="0.25">
      <c r="A14" s="12">
        <v>7</v>
      </c>
      <c r="B14" s="12" t="s">
        <v>334</v>
      </c>
      <c r="C14" s="76" t="s">
        <v>62</v>
      </c>
      <c r="D14" s="48">
        <v>587</v>
      </c>
      <c r="E14" s="77">
        <v>588</v>
      </c>
      <c r="F14" s="16">
        <v>1175</v>
      </c>
      <c r="G14" s="16">
        <v>844</v>
      </c>
      <c r="H14" s="16">
        <v>363</v>
      </c>
    </row>
    <row r="15" spans="1:8" ht="24.95" customHeight="1" x14ac:dyDescent="0.25">
      <c r="A15" s="13">
        <v>8</v>
      </c>
      <c r="B15" s="13" t="s">
        <v>335</v>
      </c>
      <c r="C15" s="15" t="s">
        <v>63</v>
      </c>
      <c r="D15" s="78">
        <v>396</v>
      </c>
      <c r="E15" s="17">
        <v>370</v>
      </c>
      <c r="F15" s="17">
        <v>766</v>
      </c>
      <c r="G15" s="17">
        <v>556</v>
      </c>
      <c r="H15" s="17">
        <v>250</v>
      </c>
    </row>
    <row r="16" spans="1:8" ht="24.95" customHeight="1" x14ac:dyDescent="0.25">
      <c r="A16" s="12">
        <v>9</v>
      </c>
      <c r="B16" s="12" t="s">
        <v>336</v>
      </c>
      <c r="C16" s="14" t="s">
        <v>64</v>
      </c>
      <c r="D16" s="16">
        <v>1372</v>
      </c>
      <c r="E16" s="16">
        <v>1376</v>
      </c>
      <c r="F16" s="16">
        <v>2748</v>
      </c>
      <c r="G16" s="16">
        <v>1959</v>
      </c>
      <c r="H16" s="16">
        <v>874</v>
      </c>
    </row>
    <row r="17" spans="1:8" ht="24.95" customHeight="1" x14ac:dyDescent="0.25">
      <c r="A17" s="13">
        <v>10</v>
      </c>
      <c r="B17" s="13" t="s">
        <v>337</v>
      </c>
      <c r="C17" s="15" t="s">
        <v>65</v>
      </c>
      <c r="D17" s="17">
        <v>332</v>
      </c>
      <c r="E17" s="17">
        <v>312</v>
      </c>
      <c r="F17" s="17">
        <v>644</v>
      </c>
      <c r="G17" s="17">
        <v>433</v>
      </c>
      <c r="H17" s="17">
        <v>200</v>
      </c>
    </row>
    <row r="18" spans="1:8" ht="24.95" customHeight="1" x14ac:dyDescent="0.25">
      <c r="A18" s="12">
        <v>11</v>
      </c>
      <c r="B18" s="12" t="s">
        <v>338</v>
      </c>
      <c r="C18" s="75" t="s">
        <v>66</v>
      </c>
      <c r="D18" s="16">
        <v>113</v>
      </c>
      <c r="E18" s="16">
        <v>101</v>
      </c>
      <c r="F18" s="16">
        <v>214</v>
      </c>
      <c r="G18" s="16">
        <v>141</v>
      </c>
      <c r="H18" s="16">
        <v>62</v>
      </c>
    </row>
    <row r="19" spans="1:8" ht="24.95" customHeight="1" x14ac:dyDescent="0.25">
      <c r="A19" s="86" t="s">
        <v>7</v>
      </c>
      <c r="B19" s="88"/>
      <c r="C19" s="72" t="s">
        <v>568</v>
      </c>
      <c r="D19" s="74">
        <v>6109</v>
      </c>
      <c r="E19" s="69">
        <v>5918</v>
      </c>
      <c r="F19" s="69">
        <v>12027</v>
      </c>
      <c r="G19" s="69">
        <v>8319</v>
      </c>
      <c r="H19" s="69">
        <v>3729</v>
      </c>
    </row>
    <row r="20" spans="1:8" ht="18" customHeight="1" x14ac:dyDescent="0.25">
      <c r="A20" s="84" t="s">
        <v>441</v>
      </c>
      <c r="B20" s="84"/>
      <c r="C20" s="84"/>
      <c r="D20" s="84"/>
      <c r="E20" s="84"/>
      <c r="F20" s="84"/>
      <c r="G20" s="84"/>
      <c r="H20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0:H20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9:B19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&amp;C&amp;"-,Italic"&amp;10&amp;K09-048Dinas Kependudukan dan Pencatatan Sipil Kabupaten Merangin 2026&amp;R&amp;"-,Italic"&amp;10&amp;K08-044&amp;P&amp;"Arial,Italic"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3959-10B8-4B51-96F3-FB1EDDB7F307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304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5"/>
      <c r="B4" s="25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339</v>
      </c>
      <c r="C8" s="14" t="s">
        <v>67</v>
      </c>
      <c r="D8" s="16">
        <v>2967</v>
      </c>
      <c r="E8" s="16">
        <v>2998</v>
      </c>
      <c r="F8" s="16">
        <v>5965</v>
      </c>
      <c r="G8" s="16">
        <v>4304</v>
      </c>
      <c r="H8" s="16">
        <v>1863</v>
      </c>
    </row>
    <row r="9" spans="1:8" ht="24.95" customHeight="1" x14ac:dyDescent="0.25">
      <c r="A9" s="13">
        <v>2</v>
      </c>
      <c r="B9" s="13" t="s">
        <v>340</v>
      </c>
      <c r="C9" s="15" t="s">
        <v>68</v>
      </c>
      <c r="D9" s="17">
        <v>1161</v>
      </c>
      <c r="E9" s="17">
        <v>1143</v>
      </c>
      <c r="F9" s="17">
        <v>2304</v>
      </c>
      <c r="G9" s="17">
        <v>1690</v>
      </c>
      <c r="H9" s="17">
        <v>746</v>
      </c>
    </row>
    <row r="10" spans="1:8" ht="24.95" customHeight="1" x14ac:dyDescent="0.25">
      <c r="A10" s="12">
        <v>3</v>
      </c>
      <c r="B10" s="12" t="s">
        <v>341</v>
      </c>
      <c r="C10" s="14" t="s">
        <v>69</v>
      </c>
      <c r="D10" s="16">
        <v>7134</v>
      </c>
      <c r="E10" s="16">
        <v>6928</v>
      </c>
      <c r="F10" s="16">
        <v>14062</v>
      </c>
      <c r="G10" s="16">
        <v>9908</v>
      </c>
      <c r="H10" s="16">
        <v>4267</v>
      </c>
    </row>
    <row r="11" spans="1:8" ht="24.95" customHeight="1" x14ac:dyDescent="0.25">
      <c r="A11" s="13">
        <v>4</v>
      </c>
      <c r="B11" s="13" t="s">
        <v>342</v>
      </c>
      <c r="C11" s="15" t="s">
        <v>70</v>
      </c>
      <c r="D11" s="17">
        <v>8897</v>
      </c>
      <c r="E11" s="17">
        <v>8707</v>
      </c>
      <c r="F11" s="17">
        <v>17604</v>
      </c>
      <c r="G11" s="17">
        <v>12258</v>
      </c>
      <c r="H11" s="17">
        <v>5294</v>
      </c>
    </row>
    <row r="12" spans="1:8" ht="24.95" customHeight="1" x14ac:dyDescent="0.25">
      <c r="A12" s="12">
        <v>5</v>
      </c>
      <c r="B12" s="12" t="s">
        <v>343</v>
      </c>
      <c r="C12" s="14" t="s">
        <v>71</v>
      </c>
      <c r="D12" s="16">
        <v>1920</v>
      </c>
      <c r="E12" s="16">
        <v>1874</v>
      </c>
      <c r="F12" s="16">
        <v>3794</v>
      </c>
      <c r="G12" s="16">
        <v>2801</v>
      </c>
      <c r="H12" s="16">
        <v>1222</v>
      </c>
    </row>
    <row r="13" spans="1:8" ht="24.95" customHeight="1" x14ac:dyDescent="0.25">
      <c r="A13" s="13">
        <v>6</v>
      </c>
      <c r="B13" s="13" t="s">
        <v>344</v>
      </c>
      <c r="C13" s="15" t="s">
        <v>72</v>
      </c>
      <c r="D13" s="17">
        <v>438</v>
      </c>
      <c r="E13" s="17">
        <v>404</v>
      </c>
      <c r="F13" s="17">
        <v>842</v>
      </c>
      <c r="G13" s="17">
        <v>609</v>
      </c>
      <c r="H13" s="17">
        <v>266</v>
      </c>
    </row>
    <row r="14" spans="1:8" ht="24.95" customHeight="1" x14ac:dyDescent="0.25">
      <c r="A14" s="12">
        <v>7</v>
      </c>
      <c r="B14" s="12" t="s">
        <v>345</v>
      </c>
      <c r="C14" s="14" t="s">
        <v>73</v>
      </c>
      <c r="D14" s="16">
        <v>1184</v>
      </c>
      <c r="E14" s="16">
        <v>1117</v>
      </c>
      <c r="F14" s="16">
        <v>2301</v>
      </c>
      <c r="G14" s="16">
        <v>1631</v>
      </c>
      <c r="H14" s="16">
        <v>702</v>
      </c>
    </row>
    <row r="15" spans="1:8" ht="24.95" customHeight="1" x14ac:dyDescent="0.25">
      <c r="A15" s="60">
        <v>8</v>
      </c>
      <c r="B15" s="60" t="s">
        <v>346</v>
      </c>
      <c r="C15" s="15" t="s">
        <v>74</v>
      </c>
      <c r="D15" s="17">
        <v>3192</v>
      </c>
      <c r="E15" s="17">
        <v>3001</v>
      </c>
      <c r="F15" s="17">
        <v>6193</v>
      </c>
      <c r="G15" s="17">
        <v>4446</v>
      </c>
      <c r="H15" s="17">
        <v>1990</v>
      </c>
    </row>
    <row r="16" spans="1:8" ht="24.95" customHeight="1" x14ac:dyDescent="0.25">
      <c r="A16" s="90" t="s">
        <v>9</v>
      </c>
      <c r="B16" s="91"/>
      <c r="C16" s="71" t="s">
        <v>569</v>
      </c>
      <c r="D16" s="69">
        <v>26893</v>
      </c>
      <c r="E16" s="69">
        <v>26172</v>
      </c>
      <c r="F16" s="69">
        <v>53065</v>
      </c>
      <c r="G16" s="69">
        <v>37647</v>
      </c>
      <c r="H16" s="69">
        <v>16350</v>
      </c>
    </row>
    <row r="17" spans="1:8" ht="18" customHeight="1" x14ac:dyDescent="0.25">
      <c r="A17" s="84" t="s">
        <v>441</v>
      </c>
      <c r="B17" s="84"/>
      <c r="C17" s="89"/>
      <c r="D17" s="89"/>
      <c r="E17" s="89"/>
      <c r="F17" s="89"/>
      <c r="G17" s="89"/>
      <c r="H17" s="89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7:H17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6:B16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DB36-54FE-4B99-BFEB-3F927F45FBB1}">
  <sheetPr>
    <pageSetUpPr fitToPage="1"/>
  </sheetPr>
  <dimension ref="A1:H37"/>
  <sheetViews>
    <sheetView showWhiteSpace="0" topLeftCell="A13"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305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347</v>
      </c>
      <c r="C8" s="47" t="s">
        <v>75</v>
      </c>
      <c r="D8" s="48">
        <v>179</v>
      </c>
      <c r="E8" s="48">
        <v>168</v>
      </c>
      <c r="F8" s="48">
        <v>347</v>
      </c>
      <c r="G8" s="48">
        <v>258</v>
      </c>
      <c r="H8" s="48">
        <v>124</v>
      </c>
    </row>
    <row r="9" spans="1:8" ht="24.95" customHeight="1" x14ac:dyDescent="0.25">
      <c r="A9" s="50">
        <v>2</v>
      </c>
      <c r="B9" s="50" t="s">
        <v>348</v>
      </c>
      <c r="C9" s="51" t="s">
        <v>76</v>
      </c>
      <c r="D9" s="52">
        <v>269</v>
      </c>
      <c r="E9" s="52">
        <v>245</v>
      </c>
      <c r="F9" s="52">
        <v>514</v>
      </c>
      <c r="G9" s="52">
        <v>354</v>
      </c>
      <c r="H9" s="52">
        <v>169</v>
      </c>
    </row>
    <row r="10" spans="1:8" ht="24.95" customHeight="1" x14ac:dyDescent="0.25">
      <c r="A10" s="46">
        <v>3</v>
      </c>
      <c r="B10" s="46" t="s">
        <v>349</v>
      </c>
      <c r="C10" s="47" t="s">
        <v>77</v>
      </c>
      <c r="D10" s="48">
        <v>625</v>
      </c>
      <c r="E10" s="48">
        <v>566</v>
      </c>
      <c r="F10" s="48">
        <v>1191</v>
      </c>
      <c r="G10" s="48">
        <v>822</v>
      </c>
      <c r="H10" s="48">
        <v>365</v>
      </c>
    </row>
    <row r="11" spans="1:8" ht="24.95" customHeight="1" x14ac:dyDescent="0.25">
      <c r="A11" s="50">
        <v>4</v>
      </c>
      <c r="B11" s="50" t="s">
        <v>350</v>
      </c>
      <c r="C11" s="51" t="s">
        <v>78</v>
      </c>
      <c r="D11" s="52">
        <v>337</v>
      </c>
      <c r="E11" s="52">
        <v>318</v>
      </c>
      <c r="F11" s="52">
        <v>655</v>
      </c>
      <c r="G11" s="52">
        <v>463</v>
      </c>
      <c r="H11" s="52">
        <v>202</v>
      </c>
    </row>
    <row r="12" spans="1:8" ht="24.95" customHeight="1" x14ac:dyDescent="0.25">
      <c r="A12" s="46">
        <v>5</v>
      </c>
      <c r="B12" s="46" t="s">
        <v>351</v>
      </c>
      <c r="C12" s="47" t="s">
        <v>79</v>
      </c>
      <c r="D12" s="48">
        <v>352</v>
      </c>
      <c r="E12" s="48">
        <v>307</v>
      </c>
      <c r="F12" s="48">
        <v>659</v>
      </c>
      <c r="G12" s="48">
        <v>497</v>
      </c>
      <c r="H12" s="48">
        <v>226</v>
      </c>
    </row>
    <row r="13" spans="1:8" ht="24.95" customHeight="1" x14ac:dyDescent="0.25">
      <c r="A13" s="50">
        <v>6</v>
      </c>
      <c r="B13" s="50" t="s">
        <v>352</v>
      </c>
      <c r="C13" s="51" t="s">
        <v>80</v>
      </c>
      <c r="D13" s="52">
        <v>378</v>
      </c>
      <c r="E13" s="52">
        <v>353</v>
      </c>
      <c r="F13" s="52">
        <v>731</v>
      </c>
      <c r="G13" s="52">
        <v>547</v>
      </c>
      <c r="H13" s="52">
        <v>250</v>
      </c>
    </row>
    <row r="14" spans="1:8" ht="24.95" customHeight="1" x14ac:dyDescent="0.25">
      <c r="A14" s="46">
        <v>7</v>
      </c>
      <c r="B14" s="46" t="s">
        <v>353</v>
      </c>
      <c r="C14" s="47" t="s">
        <v>12</v>
      </c>
      <c r="D14" s="48">
        <v>539</v>
      </c>
      <c r="E14" s="48">
        <v>532</v>
      </c>
      <c r="F14" s="48">
        <v>1071</v>
      </c>
      <c r="G14" s="48">
        <v>802</v>
      </c>
      <c r="H14" s="48">
        <v>363</v>
      </c>
    </row>
    <row r="15" spans="1:8" ht="24.95" customHeight="1" x14ac:dyDescent="0.25">
      <c r="A15" s="50">
        <v>8</v>
      </c>
      <c r="B15" s="50" t="s">
        <v>354</v>
      </c>
      <c r="C15" s="51" t="s">
        <v>81</v>
      </c>
      <c r="D15" s="52">
        <v>304</v>
      </c>
      <c r="E15" s="52">
        <v>287</v>
      </c>
      <c r="F15" s="52">
        <v>591</v>
      </c>
      <c r="G15" s="52">
        <v>432</v>
      </c>
      <c r="H15" s="52">
        <v>200</v>
      </c>
    </row>
    <row r="16" spans="1:8" ht="24.95" customHeight="1" x14ac:dyDescent="0.25">
      <c r="A16" s="46">
        <v>9</v>
      </c>
      <c r="B16" s="46" t="s">
        <v>355</v>
      </c>
      <c r="C16" s="47" t="s">
        <v>82</v>
      </c>
      <c r="D16" s="48">
        <v>264</v>
      </c>
      <c r="E16" s="48">
        <v>244</v>
      </c>
      <c r="F16" s="48">
        <v>508</v>
      </c>
      <c r="G16" s="48">
        <v>364</v>
      </c>
      <c r="H16" s="48">
        <v>162</v>
      </c>
    </row>
    <row r="17" spans="1:8" ht="24.95" customHeight="1" x14ac:dyDescent="0.25">
      <c r="A17" s="50">
        <v>10</v>
      </c>
      <c r="B17" s="50" t="s">
        <v>356</v>
      </c>
      <c r="C17" s="51" t="s">
        <v>83</v>
      </c>
      <c r="D17" s="52">
        <v>223</v>
      </c>
      <c r="E17" s="52">
        <v>225</v>
      </c>
      <c r="F17" s="52">
        <v>448</v>
      </c>
      <c r="G17" s="52">
        <v>324</v>
      </c>
      <c r="H17" s="52">
        <v>138</v>
      </c>
    </row>
    <row r="18" spans="1:8" ht="24.95" customHeight="1" x14ac:dyDescent="0.25">
      <c r="A18" s="46">
        <v>11</v>
      </c>
      <c r="B18" s="46" t="s">
        <v>357</v>
      </c>
      <c r="C18" s="47" t="s">
        <v>84</v>
      </c>
      <c r="D18" s="48">
        <v>152</v>
      </c>
      <c r="E18" s="48">
        <v>144</v>
      </c>
      <c r="F18" s="48">
        <v>296</v>
      </c>
      <c r="G18" s="48">
        <v>210</v>
      </c>
      <c r="H18" s="48">
        <v>102</v>
      </c>
    </row>
    <row r="19" spans="1:8" ht="24.95" customHeight="1" x14ac:dyDescent="0.25">
      <c r="A19" s="50">
        <v>12</v>
      </c>
      <c r="B19" s="50" t="s">
        <v>358</v>
      </c>
      <c r="C19" s="51" t="s">
        <v>85</v>
      </c>
      <c r="D19" s="52">
        <v>682</v>
      </c>
      <c r="E19" s="52">
        <v>635</v>
      </c>
      <c r="F19" s="52">
        <v>1317</v>
      </c>
      <c r="G19" s="52">
        <v>953</v>
      </c>
      <c r="H19" s="52">
        <v>409</v>
      </c>
    </row>
    <row r="20" spans="1:8" ht="24.95" customHeight="1" x14ac:dyDescent="0.25">
      <c r="A20" s="46">
        <v>13</v>
      </c>
      <c r="B20" s="46" t="s">
        <v>359</v>
      </c>
      <c r="C20" s="47" t="s">
        <v>86</v>
      </c>
      <c r="D20" s="48">
        <v>549</v>
      </c>
      <c r="E20" s="48">
        <v>520</v>
      </c>
      <c r="F20" s="48">
        <v>1069</v>
      </c>
      <c r="G20" s="48">
        <v>763</v>
      </c>
      <c r="H20" s="48">
        <v>326</v>
      </c>
    </row>
    <row r="21" spans="1:8" ht="24.95" customHeight="1" x14ac:dyDescent="0.25">
      <c r="A21" s="50">
        <v>14</v>
      </c>
      <c r="B21" s="50" t="s">
        <v>360</v>
      </c>
      <c r="C21" s="51" t="s">
        <v>87</v>
      </c>
      <c r="D21" s="52">
        <v>393</v>
      </c>
      <c r="E21" s="52">
        <v>425</v>
      </c>
      <c r="F21" s="52">
        <v>818</v>
      </c>
      <c r="G21" s="52">
        <v>621</v>
      </c>
      <c r="H21" s="52">
        <v>275</v>
      </c>
    </row>
    <row r="22" spans="1:8" ht="24.95" customHeight="1" x14ac:dyDescent="0.25">
      <c r="A22" s="46">
        <v>15</v>
      </c>
      <c r="B22" s="46" t="s">
        <v>361</v>
      </c>
      <c r="C22" s="47" t="s">
        <v>88</v>
      </c>
      <c r="D22" s="48">
        <v>192</v>
      </c>
      <c r="E22" s="48">
        <v>178</v>
      </c>
      <c r="F22" s="48">
        <v>370</v>
      </c>
      <c r="G22" s="48">
        <v>272</v>
      </c>
      <c r="H22" s="48">
        <v>122</v>
      </c>
    </row>
    <row r="23" spans="1:8" ht="24.95" customHeight="1" x14ac:dyDescent="0.25">
      <c r="A23" s="50">
        <v>16</v>
      </c>
      <c r="B23" s="50" t="s">
        <v>362</v>
      </c>
      <c r="C23" s="51" t="s">
        <v>89</v>
      </c>
      <c r="D23" s="52">
        <v>229</v>
      </c>
      <c r="E23" s="52">
        <v>215</v>
      </c>
      <c r="F23" s="52">
        <v>444</v>
      </c>
      <c r="G23" s="52">
        <v>311</v>
      </c>
      <c r="H23" s="52">
        <v>143</v>
      </c>
    </row>
    <row r="24" spans="1:8" ht="24.95" customHeight="1" x14ac:dyDescent="0.25">
      <c r="A24" s="46">
        <v>17</v>
      </c>
      <c r="B24" s="46" t="s">
        <v>363</v>
      </c>
      <c r="C24" s="47" t="s">
        <v>90</v>
      </c>
      <c r="D24" s="48">
        <v>207</v>
      </c>
      <c r="E24" s="48">
        <v>189</v>
      </c>
      <c r="F24" s="48">
        <v>396</v>
      </c>
      <c r="G24" s="48">
        <v>290</v>
      </c>
      <c r="H24" s="48">
        <v>130</v>
      </c>
    </row>
    <row r="25" spans="1:8" ht="24.95" customHeight="1" x14ac:dyDescent="0.25">
      <c r="A25" s="93" t="s">
        <v>11</v>
      </c>
      <c r="B25" s="93"/>
      <c r="C25" s="72" t="s">
        <v>570</v>
      </c>
      <c r="D25" s="73">
        <v>5874</v>
      </c>
      <c r="E25" s="73">
        <v>5551</v>
      </c>
      <c r="F25" s="73">
        <v>11425</v>
      </c>
      <c r="G25" s="73">
        <v>8283</v>
      </c>
      <c r="H25" s="73">
        <v>3706</v>
      </c>
    </row>
    <row r="26" spans="1:8" ht="18" customHeight="1" x14ac:dyDescent="0.25">
      <c r="A26" s="84" t="s">
        <v>441</v>
      </c>
      <c r="B26" s="84"/>
      <c r="C26" s="84"/>
      <c r="D26" s="84"/>
      <c r="E26" s="84"/>
      <c r="F26" s="84"/>
      <c r="G26" s="84"/>
      <c r="H26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6:H26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25:B25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4" orientation="landscape" r:id="rId1"/>
  <headerFooter>
    <oddFooter xml:space="preserve">&amp;C&amp;"-,Italic"&amp;10&amp;K09-046Dinas Kependudukan dan Pencatatan Sipil Kabupaten Merangin 2026&amp;R&amp;"-,Italic"&amp;10&amp;K08-042&amp;P&amp;"Arial,Italic"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ED67-7430-4F28-A7BC-386FEB5390CC}">
  <sheetPr>
    <pageSetUpPr fitToPage="1"/>
  </sheetPr>
  <dimension ref="A1:I37"/>
  <sheetViews>
    <sheetView zoomScale="70" zoomScaleNormal="70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9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  <c r="I1" s="22"/>
    </row>
    <row r="2" spans="1:9" s="19" customFormat="1" ht="21" customHeight="1" x14ac:dyDescent="0.25">
      <c r="A2" s="80" t="s">
        <v>306</v>
      </c>
      <c r="B2" s="80"/>
      <c r="C2" s="80"/>
      <c r="D2" s="80"/>
      <c r="E2" s="80"/>
      <c r="F2" s="80"/>
      <c r="G2" s="80"/>
      <c r="H2" s="80"/>
      <c r="I2" s="22"/>
    </row>
    <row r="3" spans="1:9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9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9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9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9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9" ht="24.95" customHeight="1" x14ac:dyDescent="0.25">
      <c r="A8" s="12">
        <v>1</v>
      </c>
      <c r="B8" s="12" t="s">
        <v>364</v>
      </c>
      <c r="C8" s="14" t="s">
        <v>91</v>
      </c>
      <c r="D8" s="16">
        <v>419</v>
      </c>
      <c r="E8" s="16">
        <v>442</v>
      </c>
      <c r="F8" s="16">
        <v>861</v>
      </c>
      <c r="G8" s="16">
        <v>593</v>
      </c>
      <c r="H8" s="16">
        <v>256</v>
      </c>
    </row>
    <row r="9" spans="1:9" ht="24.95" customHeight="1" x14ac:dyDescent="0.25">
      <c r="A9" s="13">
        <v>2</v>
      </c>
      <c r="B9" s="13" t="s">
        <v>365</v>
      </c>
      <c r="C9" s="15" t="s">
        <v>92</v>
      </c>
      <c r="D9" s="17">
        <v>599</v>
      </c>
      <c r="E9" s="17">
        <v>626</v>
      </c>
      <c r="F9" s="17">
        <v>1225</v>
      </c>
      <c r="G9" s="17">
        <v>848</v>
      </c>
      <c r="H9" s="17">
        <v>354</v>
      </c>
    </row>
    <row r="10" spans="1:9" ht="24.95" customHeight="1" x14ac:dyDescent="0.25">
      <c r="A10" s="12">
        <v>3</v>
      </c>
      <c r="B10" s="12" t="s">
        <v>366</v>
      </c>
      <c r="C10" s="14" t="s">
        <v>93</v>
      </c>
      <c r="D10" s="16">
        <v>487</v>
      </c>
      <c r="E10" s="16">
        <v>470</v>
      </c>
      <c r="F10" s="16">
        <v>957</v>
      </c>
      <c r="G10" s="16">
        <v>701</v>
      </c>
      <c r="H10" s="16">
        <v>288</v>
      </c>
    </row>
    <row r="11" spans="1:9" ht="24.95" customHeight="1" x14ac:dyDescent="0.25">
      <c r="A11" s="13">
        <v>4</v>
      </c>
      <c r="B11" s="13" t="s">
        <v>367</v>
      </c>
      <c r="C11" s="15" t="s">
        <v>94</v>
      </c>
      <c r="D11" s="17">
        <v>613</v>
      </c>
      <c r="E11" s="17">
        <v>602</v>
      </c>
      <c r="F11" s="17">
        <v>1215</v>
      </c>
      <c r="G11" s="17">
        <v>816</v>
      </c>
      <c r="H11" s="17">
        <v>349</v>
      </c>
    </row>
    <row r="12" spans="1:9" ht="24.95" customHeight="1" x14ac:dyDescent="0.25">
      <c r="A12" s="12">
        <v>5</v>
      </c>
      <c r="B12" s="12" t="s">
        <v>368</v>
      </c>
      <c r="C12" s="14" t="s">
        <v>95</v>
      </c>
      <c r="D12" s="16">
        <v>557</v>
      </c>
      <c r="E12" s="16">
        <v>534</v>
      </c>
      <c r="F12" s="16">
        <v>1091</v>
      </c>
      <c r="G12" s="16">
        <v>793</v>
      </c>
      <c r="H12" s="16">
        <v>337</v>
      </c>
    </row>
    <row r="13" spans="1:9" ht="24.95" customHeight="1" x14ac:dyDescent="0.25">
      <c r="A13" s="13">
        <v>6</v>
      </c>
      <c r="B13" s="13" t="s">
        <v>369</v>
      </c>
      <c r="C13" s="15" t="s">
        <v>96</v>
      </c>
      <c r="D13" s="17">
        <v>607</v>
      </c>
      <c r="E13" s="17">
        <v>560</v>
      </c>
      <c r="F13" s="17">
        <v>1167</v>
      </c>
      <c r="G13" s="17">
        <v>822</v>
      </c>
      <c r="H13" s="17">
        <v>356</v>
      </c>
    </row>
    <row r="14" spans="1:9" ht="24.95" customHeight="1" x14ac:dyDescent="0.25">
      <c r="A14" s="12">
        <v>7</v>
      </c>
      <c r="B14" s="12" t="s">
        <v>370</v>
      </c>
      <c r="C14" s="14" t="s">
        <v>97</v>
      </c>
      <c r="D14" s="16">
        <v>791</v>
      </c>
      <c r="E14" s="16">
        <v>826</v>
      </c>
      <c r="F14" s="16">
        <v>1617</v>
      </c>
      <c r="G14" s="16">
        <v>1153</v>
      </c>
      <c r="H14" s="16">
        <v>500</v>
      </c>
    </row>
    <row r="15" spans="1:9" ht="24.95" customHeight="1" x14ac:dyDescent="0.25">
      <c r="A15" s="13">
        <v>8</v>
      </c>
      <c r="B15" s="13" t="s">
        <v>371</v>
      </c>
      <c r="C15" s="15" t="s">
        <v>14</v>
      </c>
      <c r="D15" s="17">
        <v>1195</v>
      </c>
      <c r="E15" s="17">
        <v>1203</v>
      </c>
      <c r="F15" s="17">
        <v>2398</v>
      </c>
      <c r="G15" s="17">
        <v>1733</v>
      </c>
      <c r="H15" s="17">
        <v>740</v>
      </c>
    </row>
    <row r="16" spans="1:9" ht="24.95" customHeight="1" x14ac:dyDescent="0.25">
      <c r="A16" s="12">
        <v>9</v>
      </c>
      <c r="B16" s="12" t="s">
        <v>372</v>
      </c>
      <c r="C16" s="14" t="s">
        <v>98</v>
      </c>
      <c r="D16" s="16">
        <v>576</v>
      </c>
      <c r="E16" s="16">
        <v>573</v>
      </c>
      <c r="F16" s="16">
        <v>1149</v>
      </c>
      <c r="G16" s="16">
        <v>821</v>
      </c>
      <c r="H16" s="16">
        <v>356</v>
      </c>
    </row>
    <row r="17" spans="1:8" ht="24.95" customHeight="1" x14ac:dyDescent="0.25">
      <c r="A17" s="60">
        <v>10</v>
      </c>
      <c r="B17" s="60" t="s">
        <v>373</v>
      </c>
      <c r="C17" s="15" t="s">
        <v>99</v>
      </c>
      <c r="D17" s="17">
        <v>373</v>
      </c>
      <c r="E17" s="17">
        <v>354</v>
      </c>
      <c r="F17" s="17">
        <v>727</v>
      </c>
      <c r="G17" s="17">
        <v>496</v>
      </c>
      <c r="H17" s="17">
        <v>215</v>
      </c>
    </row>
    <row r="18" spans="1:8" ht="24.95" customHeight="1" x14ac:dyDescent="0.25">
      <c r="A18" s="93" t="s">
        <v>13</v>
      </c>
      <c r="B18" s="93"/>
      <c r="C18" s="71" t="s">
        <v>571</v>
      </c>
      <c r="D18" s="69">
        <v>6217</v>
      </c>
      <c r="E18" s="69">
        <v>6190</v>
      </c>
      <c r="F18" s="69">
        <v>12407</v>
      </c>
      <c r="G18" s="69">
        <v>8776</v>
      </c>
      <c r="H18" s="69">
        <v>3751</v>
      </c>
    </row>
    <row r="19" spans="1:8" ht="18" customHeight="1" x14ac:dyDescent="0.25">
      <c r="A19" s="84" t="s">
        <v>441</v>
      </c>
      <c r="B19" s="84"/>
      <c r="C19" s="84"/>
      <c r="D19" s="84"/>
      <c r="E19" s="84"/>
      <c r="F19" s="84"/>
      <c r="G19" s="84"/>
      <c r="H19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9:H19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8:B18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0F22-9A37-406A-96B8-A9E6865C0161}">
  <sheetPr>
    <pageSetUpPr fitToPage="1"/>
  </sheetPr>
  <dimension ref="A1:H37"/>
  <sheetViews>
    <sheetView topLeftCell="C1"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307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374</v>
      </c>
      <c r="C8" s="47" t="s">
        <v>100</v>
      </c>
      <c r="D8" s="48">
        <v>4417</v>
      </c>
      <c r="E8" s="48">
        <v>4189</v>
      </c>
      <c r="F8" s="48">
        <v>8606</v>
      </c>
      <c r="G8" s="48">
        <v>5896</v>
      </c>
      <c r="H8" s="48">
        <v>2751</v>
      </c>
    </row>
    <row r="9" spans="1:8" ht="24.95" customHeight="1" x14ac:dyDescent="0.25">
      <c r="A9" s="50">
        <v>2</v>
      </c>
      <c r="B9" s="50" t="s">
        <v>375</v>
      </c>
      <c r="C9" s="51" t="s">
        <v>101</v>
      </c>
      <c r="D9" s="52">
        <v>2371</v>
      </c>
      <c r="E9" s="52">
        <v>2288</v>
      </c>
      <c r="F9" s="52">
        <v>4659</v>
      </c>
      <c r="G9" s="52">
        <v>3344</v>
      </c>
      <c r="H9" s="52">
        <v>1493</v>
      </c>
    </row>
    <row r="10" spans="1:8" ht="24.95" customHeight="1" x14ac:dyDescent="0.25">
      <c r="A10" s="46">
        <v>3</v>
      </c>
      <c r="B10" s="46" t="s">
        <v>376</v>
      </c>
      <c r="C10" s="47" t="s">
        <v>102</v>
      </c>
      <c r="D10" s="48">
        <v>2117</v>
      </c>
      <c r="E10" s="48">
        <v>2071</v>
      </c>
      <c r="F10" s="48">
        <v>4188</v>
      </c>
      <c r="G10" s="48">
        <v>2850</v>
      </c>
      <c r="H10" s="48">
        <v>1305</v>
      </c>
    </row>
    <row r="11" spans="1:8" ht="24.95" customHeight="1" x14ac:dyDescent="0.25">
      <c r="A11" s="50">
        <v>4</v>
      </c>
      <c r="B11" s="50" t="s">
        <v>377</v>
      </c>
      <c r="C11" s="51" t="s">
        <v>103</v>
      </c>
      <c r="D11" s="52">
        <v>2183</v>
      </c>
      <c r="E11" s="52">
        <v>2164</v>
      </c>
      <c r="F11" s="52">
        <v>4347</v>
      </c>
      <c r="G11" s="52">
        <v>3059</v>
      </c>
      <c r="H11" s="52">
        <v>1343</v>
      </c>
    </row>
    <row r="12" spans="1:8" ht="24.95" customHeight="1" x14ac:dyDescent="0.25">
      <c r="A12" s="46">
        <v>5</v>
      </c>
      <c r="B12" s="46" t="s">
        <v>378</v>
      </c>
      <c r="C12" s="47" t="s">
        <v>104</v>
      </c>
      <c r="D12" s="48">
        <v>1372</v>
      </c>
      <c r="E12" s="48">
        <v>1349</v>
      </c>
      <c r="F12" s="48">
        <v>2721</v>
      </c>
      <c r="G12" s="48">
        <v>1972</v>
      </c>
      <c r="H12" s="48">
        <v>869</v>
      </c>
    </row>
    <row r="13" spans="1:8" ht="24.95" customHeight="1" x14ac:dyDescent="0.25">
      <c r="A13" s="50">
        <v>6</v>
      </c>
      <c r="B13" s="50" t="s">
        <v>379</v>
      </c>
      <c r="C13" s="51" t="s">
        <v>105</v>
      </c>
      <c r="D13" s="52">
        <v>823</v>
      </c>
      <c r="E13" s="52">
        <v>799</v>
      </c>
      <c r="F13" s="52">
        <v>1622</v>
      </c>
      <c r="G13" s="52">
        <v>1184</v>
      </c>
      <c r="H13" s="52">
        <v>544</v>
      </c>
    </row>
    <row r="14" spans="1:8" ht="24.95" customHeight="1" x14ac:dyDescent="0.25">
      <c r="A14" s="46">
        <v>7</v>
      </c>
      <c r="B14" s="46" t="s">
        <v>380</v>
      </c>
      <c r="C14" s="47" t="s">
        <v>106</v>
      </c>
      <c r="D14" s="48">
        <v>983</v>
      </c>
      <c r="E14" s="48">
        <v>960</v>
      </c>
      <c r="F14" s="48">
        <v>1943</v>
      </c>
      <c r="G14" s="48">
        <v>1374</v>
      </c>
      <c r="H14" s="48">
        <v>630</v>
      </c>
    </row>
    <row r="15" spans="1:8" ht="24.95" customHeight="1" x14ac:dyDescent="0.25">
      <c r="A15" s="50">
        <v>8</v>
      </c>
      <c r="B15" s="50" t="s">
        <v>381</v>
      </c>
      <c r="C15" s="51" t="s">
        <v>107</v>
      </c>
      <c r="D15" s="52">
        <v>887</v>
      </c>
      <c r="E15" s="52">
        <v>857</v>
      </c>
      <c r="F15" s="52">
        <v>1744</v>
      </c>
      <c r="G15" s="52">
        <v>1267</v>
      </c>
      <c r="H15" s="52">
        <v>584</v>
      </c>
    </row>
    <row r="16" spans="1:8" ht="24.95" customHeight="1" x14ac:dyDescent="0.25">
      <c r="A16" s="46">
        <v>9</v>
      </c>
      <c r="B16" s="46" t="s">
        <v>382</v>
      </c>
      <c r="C16" s="47" t="s">
        <v>108</v>
      </c>
      <c r="D16" s="48">
        <v>834</v>
      </c>
      <c r="E16" s="48">
        <v>859</v>
      </c>
      <c r="F16" s="48">
        <v>1693</v>
      </c>
      <c r="G16" s="48">
        <v>1182</v>
      </c>
      <c r="H16" s="48">
        <v>549</v>
      </c>
    </row>
    <row r="17" spans="1:8" ht="18" customHeight="1" x14ac:dyDescent="0.25">
      <c r="A17" s="50">
        <v>10</v>
      </c>
      <c r="B17" s="50" t="s">
        <v>383</v>
      </c>
      <c r="C17" s="51" t="s">
        <v>109</v>
      </c>
      <c r="D17" s="52">
        <v>1234</v>
      </c>
      <c r="E17" s="52">
        <v>1218</v>
      </c>
      <c r="F17" s="52">
        <v>2452</v>
      </c>
      <c r="G17" s="52">
        <v>1795</v>
      </c>
      <c r="H17" s="52">
        <v>811</v>
      </c>
    </row>
    <row r="18" spans="1:8" ht="24.95" customHeight="1" x14ac:dyDescent="0.25">
      <c r="A18" s="46">
        <v>11</v>
      </c>
      <c r="B18" s="46" t="s">
        <v>384</v>
      </c>
      <c r="C18" s="47" t="s">
        <v>110</v>
      </c>
      <c r="D18" s="48">
        <v>250</v>
      </c>
      <c r="E18" s="48">
        <v>239</v>
      </c>
      <c r="F18" s="48">
        <v>489</v>
      </c>
      <c r="G18" s="48">
        <v>350</v>
      </c>
      <c r="H18" s="48">
        <v>166</v>
      </c>
    </row>
    <row r="19" spans="1:8" ht="24.95" customHeight="1" x14ac:dyDescent="0.25">
      <c r="A19" s="93" t="s">
        <v>15</v>
      </c>
      <c r="B19" s="93"/>
      <c r="C19" s="72" t="s">
        <v>572</v>
      </c>
      <c r="D19" s="73">
        <v>17471</v>
      </c>
      <c r="E19" s="73">
        <v>16993</v>
      </c>
      <c r="F19" s="73">
        <v>34464</v>
      </c>
      <c r="G19" s="73">
        <v>24273</v>
      </c>
      <c r="H19" s="73">
        <v>11045</v>
      </c>
    </row>
    <row r="20" spans="1:8" ht="18" customHeight="1" x14ac:dyDescent="0.25">
      <c r="A20" s="84" t="s">
        <v>441</v>
      </c>
      <c r="B20" s="84"/>
      <c r="C20" s="84"/>
      <c r="D20" s="84"/>
      <c r="E20" s="84"/>
      <c r="F20" s="84"/>
      <c r="G20" s="84"/>
      <c r="H20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0:H20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9:B19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9E24-8A15-43DE-961E-3B047DB4259E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308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385</v>
      </c>
      <c r="C8" s="14" t="s">
        <v>18</v>
      </c>
      <c r="D8" s="16">
        <v>3996</v>
      </c>
      <c r="E8" s="16">
        <v>3851</v>
      </c>
      <c r="F8" s="16">
        <v>7847</v>
      </c>
      <c r="G8" s="16">
        <v>5624</v>
      </c>
      <c r="H8" s="16">
        <v>2391</v>
      </c>
    </row>
    <row r="9" spans="1:8" ht="24.95" customHeight="1" x14ac:dyDescent="0.25">
      <c r="A9" s="13">
        <v>2</v>
      </c>
      <c r="B9" s="13" t="s">
        <v>386</v>
      </c>
      <c r="C9" s="15" t="s">
        <v>111</v>
      </c>
      <c r="D9" s="17">
        <v>1578</v>
      </c>
      <c r="E9" s="17">
        <v>1465</v>
      </c>
      <c r="F9" s="17">
        <v>3043</v>
      </c>
      <c r="G9" s="17">
        <v>2163</v>
      </c>
      <c r="H9" s="17">
        <v>956</v>
      </c>
    </row>
    <row r="10" spans="1:8" ht="24.95" customHeight="1" x14ac:dyDescent="0.25">
      <c r="A10" s="12">
        <v>3</v>
      </c>
      <c r="B10" s="12" t="s">
        <v>387</v>
      </c>
      <c r="C10" s="14" t="s">
        <v>112</v>
      </c>
      <c r="D10" s="16">
        <v>587</v>
      </c>
      <c r="E10" s="16">
        <v>615</v>
      </c>
      <c r="F10" s="16">
        <v>1202</v>
      </c>
      <c r="G10" s="16">
        <v>835</v>
      </c>
      <c r="H10" s="16">
        <v>350</v>
      </c>
    </row>
    <row r="11" spans="1:8" ht="24.95" customHeight="1" x14ac:dyDescent="0.25">
      <c r="A11" s="13">
        <v>4</v>
      </c>
      <c r="B11" s="13" t="s">
        <v>388</v>
      </c>
      <c r="C11" s="15" t="s">
        <v>113</v>
      </c>
      <c r="D11" s="17">
        <v>891</v>
      </c>
      <c r="E11" s="17">
        <v>883</v>
      </c>
      <c r="F11" s="17">
        <v>1774</v>
      </c>
      <c r="G11" s="17">
        <v>1236</v>
      </c>
      <c r="H11" s="17">
        <v>519</v>
      </c>
    </row>
    <row r="12" spans="1:8" ht="24.95" customHeight="1" x14ac:dyDescent="0.25">
      <c r="A12" s="12">
        <v>5</v>
      </c>
      <c r="B12" s="12" t="s">
        <v>389</v>
      </c>
      <c r="C12" s="14" t="s">
        <v>114</v>
      </c>
      <c r="D12" s="16">
        <v>1265</v>
      </c>
      <c r="E12" s="16">
        <v>1215</v>
      </c>
      <c r="F12" s="16">
        <v>2480</v>
      </c>
      <c r="G12" s="16">
        <v>1803</v>
      </c>
      <c r="H12" s="16">
        <v>828</v>
      </c>
    </row>
    <row r="13" spans="1:8" ht="24.95" customHeight="1" x14ac:dyDescent="0.25">
      <c r="A13" s="13">
        <v>6</v>
      </c>
      <c r="B13" s="13" t="s">
        <v>390</v>
      </c>
      <c r="C13" s="15" t="s">
        <v>115</v>
      </c>
      <c r="D13" s="17">
        <v>883</v>
      </c>
      <c r="E13" s="17">
        <v>885</v>
      </c>
      <c r="F13" s="17">
        <v>1768</v>
      </c>
      <c r="G13" s="17">
        <v>1247</v>
      </c>
      <c r="H13" s="17">
        <v>557</v>
      </c>
    </row>
    <row r="14" spans="1:8" ht="24.95" customHeight="1" x14ac:dyDescent="0.25">
      <c r="A14" s="12">
        <v>7</v>
      </c>
      <c r="B14" s="12" t="s">
        <v>391</v>
      </c>
      <c r="C14" s="14" t="s">
        <v>116</v>
      </c>
      <c r="D14" s="16">
        <v>1059</v>
      </c>
      <c r="E14" s="16">
        <v>1032</v>
      </c>
      <c r="F14" s="16">
        <v>2091</v>
      </c>
      <c r="G14" s="16">
        <v>1546</v>
      </c>
      <c r="H14" s="16">
        <v>671</v>
      </c>
    </row>
    <row r="15" spans="1:8" ht="24.95" customHeight="1" x14ac:dyDescent="0.25">
      <c r="A15" s="13">
        <v>8</v>
      </c>
      <c r="B15" s="13" t="s">
        <v>392</v>
      </c>
      <c r="C15" s="15" t="s">
        <v>117</v>
      </c>
      <c r="D15" s="17">
        <v>994</v>
      </c>
      <c r="E15" s="17">
        <v>955</v>
      </c>
      <c r="F15" s="17">
        <v>1949</v>
      </c>
      <c r="G15" s="17">
        <v>1439</v>
      </c>
      <c r="H15" s="17">
        <v>599</v>
      </c>
    </row>
    <row r="16" spans="1:8" ht="24.95" customHeight="1" x14ac:dyDescent="0.25">
      <c r="A16" s="12">
        <v>9</v>
      </c>
      <c r="B16" s="12" t="s">
        <v>393</v>
      </c>
      <c r="C16" s="14" t="s">
        <v>118</v>
      </c>
      <c r="D16" s="16">
        <v>1549</v>
      </c>
      <c r="E16" s="16">
        <v>1473</v>
      </c>
      <c r="F16" s="16">
        <v>3022</v>
      </c>
      <c r="G16" s="16">
        <v>2234</v>
      </c>
      <c r="H16" s="16">
        <v>985</v>
      </c>
    </row>
    <row r="17" spans="1:8" ht="24.95" customHeight="1" x14ac:dyDescent="0.25">
      <c r="A17" s="13">
        <v>10</v>
      </c>
      <c r="B17" s="13" t="s">
        <v>394</v>
      </c>
      <c r="C17" s="15" t="s">
        <v>119</v>
      </c>
      <c r="D17" s="17">
        <v>544</v>
      </c>
      <c r="E17" s="17">
        <v>501</v>
      </c>
      <c r="F17" s="17">
        <v>1045</v>
      </c>
      <c r="G17" s="17">
        <v>806</v>
      </c>
      <c r="H17" s="17">
        <v>373</v>
      </c>
    </row>
    <row r="18" spans="1:8" ht="24.95" customHeight="1" x14ac:dyDescent="0.25">
      <c r="A18" s="12">
        <v>11</v>
      </c>
      <c r="B18" s="12" t="s">
        <v>395</v>
      </c>
      <c r="C18" s="14" t="s">
        <v>120</v>
      </c>
      <c r="D18" s="16">
        <v>2672</v>
      </c>
      <c r="E18" s="16">
        <v>2487</v>
      </c>
      <c r="F18" s="16">
        <v>5159</v>
      </c>
      <c r="G18" s="16">
        <v>3734</v>
      </c>
      <c r="H18" s="16">
        <v>1642</v>
      </c>
    </row>
    <row r="19" spans="1:8" ht="24.95" customHeight="1" x14ac:dyDescent="0.25">
      <c r="A19" s="13">
        <v>12</v>
      </c>
      <c r="B19" s="13" t="s">
        <v>396</v>
      </c>
      <c r="C19" s="15" t="s">
        <v>121</v>
      </c>
      <c r="D19" s="17">
        <v>1706</v>
      </c>
      <c r="E19" s="17">
        <v>1563</v>
      </c>
      <c r="F19" s="17">
        <v>3269</v>
      </c>
      <c r="G19" s="17">
        <v>2409</v>
      </c>
      <c r="H19" s="17">
        <v>1066</v>
      </c>
    </row>
    <row r="20" spans="1:8" ht="24.95" customHeight="1" x14ac:dyDescent="0.25">
      <c r="A20" s="12">
        <v>13</v>
      </c>
      <c r="B20" s="12" t="s">
        <v>397</v>
      </c>
      <c r="C20" s="14" t="s">
        <v>122</v>
      </c>
      <c r="D20" s="16">
        <v>1043</v>
      </c>
      <c r="E20" s="16">
        <v>1047</v>
      </c>
      <c r="F20" s="16">
        <v>2090</v>
      </c>
      <c r="G20" s="16">
        <v>1555</v>
      </c>
      <c r="H20" s="16">
        <v>691</v>
      </c>
    </row>
    <row r="21" spans="1:8" ht="24.95" customHeight="1" x14ac:dyDescent="0.25">
      <c r="A21" s="13">
        <v>14</v>
      </c>
      <c r="B21" s="13" t="s">
        <v>398</v>
      </c>
      <c r="C21" s="15" t="s">
        <v>123</v>
      </c>
      <c r="D21" s="17">
        <v>631</v>
      </c>
      <c r="E21" s="17">
        <v>640</v>
      </c>
      <c r="F21" s="17">
        <v>1271</v>
      </c>
      <c r="G21" s="17">
        <v>964</v>
      </c>
      <c r="H21" s="17">
        <v>423</v>
      </c>
    </row>
    <row r="22" spans="1:8" ht="24.95" customHeight="1" x14ac:dyDescent="0.25">
      <c r="A22" s="94" t="s">
        <v>17</v>
      </c>
      <c r="B22" s="95"/>
      <c r="C22" s="68" t="s">
        <v>573</v>
      </c>
      <c r="D22" s="69">
        <v>19398</v>
      </c>
      <c r="E22" s="69">
        <v>18612</v>
      </c>
      <c r="F22" s="69">
        <v>38010</v>
      </c>
      <c r="G22" s="69">
        <v>27595</v>
      </c>
      <c r="H22" s="69">
        <v>12051</v>
      </c>
    </row>
    <row r="23" spans="1:8" ht="18" customHeight="1" x14ac:dyDescent="0.25">
      <c r="A23" s="84" t="s">
        <v>441</v>
      </c>
      <c r="B23" s="84"/>
      <c r="C23" s="84"/>
      <c r="D23" s="84"/>
      <c r="E23" s="84"/>
      <c r="F23" s="84"/>
      <c r="G23" s="84"/>
      <c r="H23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3:H2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22:B22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81C3-73DF-411A-BD81-45F8091A7D0C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309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399</v>
      </c>
      <c r="C8" s="14" t="s">
        <v>124</v>
      </c>
      <c r="D8" s="16">
        <v>1420</v>
      </c>
      <c r="E8" s="16">
        <v>1375</v>
      </c>
      <c r="F8" s="16">
        <v>2795</v>
      </c>
      <c r="G8" s="16">
        <v>1980</v>
      </c>
      <c r="H8" s="16">
        <v>902</v>
      </c>
    </row>
    <row r="9" spans="1:8" ht="24.95" customHeight="1" x14ac:dyDescent="0.25">
      <c r="A9" s="13">
        <v>2</v>
      </c>
      <c r="B9" s="13" t="s">
        <v>400</v>
      </c>
      <c r="C9" s="15" t="s">
        <v>125</v>
      </c>
      <c r="D9" s="17">
        <v>1028</v>
      </c>
      <c r="E9" s="17">
        <v>1007</v>
      </c>
      <c r="F9" s="17">
        <v>2035</v>
      </c>
      <c r="G9" s="17">
        <v>1543</v>
      </c>
      <c r="H9" s="17">
        <v>689</v>
      </c>
    </row>
    <row r="10" spans="1:8" ht="24.95" customHeight="1" x14ac:dyDescent="0.25">
      <c r="A10" s="12">
        <v>3</v>
      </c>
      <c r="B10" s="12" t="s">
        <v>401</v>
      </c>
      <c r="C10" s="14" t="s">
        <v>126</v>
      </c>
      <c r="D10" s="16">
        <v>1278</v>
      </c>
      <c r="E10" s="16">
        <v>1270</v>
      </c>
      <c r="F10" s="16">
        <v>2548</v>
      </c>
      <c r="G10" s="16">
        <v>1996</v>
      </c>
      <c r="H10" s="16">
        <v>936</v>
      </c>
    </row>
    <row r="11" spans="1:8" ht="24.95" customHeight="1" x14ac:dyDescent="0.25">
      <c r="A11" s="13">
        <v>4</v>
      </c>
      <c r="B11" s="13" t="s">
        <v>402</v>
      </c>
      <c r="C11" s="15" t="s">
        <v>127</v>
      </c>
      <c r="D11" s="17">
        <v>407</v>
      </c>
      <c r="E11" s="17">
        <v>395</v>
      </c>
      <c r="F11" s="17">
        <v>802</v>
      </c>
      <c r="G11" s="17">
        <v>577</v>
      </c>
      <c r="H11" s="17">
        <v>243</v>
      </c>
    </row>
    <row r="12" spans="1:8" ht="24.95" customHeight="1" x14ac:dyDescent="0.25">
      <c r="A12" s="12">
        <v>5</v>
      </c>
      <c r="B12" s="12" t="s">
        <v>403</v>
      </c>
      <c r="C12" s="14" t="s">
        <v>128</v>
      </c>
      <c r="D12" s="16">
        <v>251</v>
      </c>
      <c r="E12" s="16">
        <v>238</v>
      </c>
      <c r="F12" s="16">
        <v>489</v>
      </c>
      <c r="G12" s="16">
        <v>371</v>
      </c>
      <c r="H12" s="16">
        <v>158</v>
      </c>
    </row>
    <row r="13" spans="1:8" ht="24.95" customHeight="1" x14ac:dyDescent="0.25">
      <c r="A13" s="13">
        <v>6</v>
      </c>
      <c r="B13" s="13" t="s">
        <v>404</v>
      </c>
      <c r="C13" s="15" t="s">
        <v>129</v>
      </c>
      <c r="D13" s="17">
        <v>361</v>
      </c>
      <c r="E13" s="17">
        <v>402</v>
      </c>
      <c r="F13" s="17">
        <v>763</v>
      </c>
      <c r="G13" s="17">
        <v>554</v>
      </c>
      <c r="H13" s="17">
        <v>250</v>
      </c>
    </row>
    <row r="14" spans="1:8" ht="24.95" customHeight="1" x14ac:dyDescent="0.25">
      <c r="A14" s="94" t="s">
        <v>19</v>
      </c>
      <c r="B14" s="95"/>
      <c r="C14" s="68" t="s">
        <v>574</v>
      </c>
      <c r="D14" s="69">
        <v>4745</v>
      </c>
      <c r="E14" s="69">
        <v>4687</v>
      </c>
      <c r="F14" s="69">
        <v>9432</v>
      </c>
      <c r="G14" s="69">
        <v>7021</v>
      </c>
      <c r="H14" s="69">
        <v>3178</v>
      </c>
    </row>
    <row r="15" spans="1:8" ht="18" customHeight="1" x14ac:dyDescent="0.25">
      <c r="A15" s="84" t="s">
        <v>441</v>
      </c>
      <c r="B15" s="84"/>
      <c r="C15" s="84"/>
      <c r="D15" s="84"/>
      <c r="E15" s="84"/>
      <c r="F15" s="84"/>
      <c r="G15" s="84"/>
      <c r="H15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5:H15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4:B14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0A82-8533-4961-9116-BCCE37371622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310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405</v>
      </c>
      <c r="C8" s="47" t="s">
        <v>130</v>
      </c>
      <c r="D8" s="48">
        <v>2277</v>
      </c>
      <c r="E8" s="48">
        <v>2105</v>
      </c>
      <c r="F8" s="48">
        <v>4382</v>
      </c>
      <c r="G8" s="48">
        <v>3227</v>
      </c>
      <c r="H8" s="48">
        <v>1451</v>
      </c>
    </row>
    <row r="9" spans="1:8" ht="24.95" customHeight="1" x14ac:dyDescent="0.25">
      <c r="A9" s="50">
        <v>2</v>
      </c>
      <c r="B9" s="50" t="s">
        <v>406</v>
      </c>
      <c r="C9" s="51" t="s">
        <v>131</v>
      </c>
      <c r="D9" s="52">
        <v>3270</v>
      </c>
      <c r="E9" s="52">
        <v>3119</v>
      </c>
      <c r="F9" s="52">
        <v>6389</v>
      </c>
      <c r="G9" s="52">
        <v>4586</v>
      </c>
      <c r="H9" s="52">
        <v>2042</v>
      </c>
    </row>
    <row r="10" spans="1:8" ht="24.95" customHeight="1" x14ac:dyDescent="0.25">
      <c r="A10" s="46">
        <v>3</v>
      </c>
      <c r="B10" s="46" t="s">
        <v>407</v>
      </c>
      <c r="C10" s="47" t="s">
        <v>132</v>
      </c>
      <c r="D10" s="48">
        <v>3653</v>
      </c>
      <c r="E10" s="48">
        <v>3592</v>
      </c>
      <c r="F10" s="48">
        <v>7245</v>
      </c>
      <c r="G10" s="48">
        <v>5147</v>
      </c>
      <c r="H10" s="48">
        <v>2250</v>
      </c>
    </row>
    <row r="11" spans="1:8" ht="24.95" customHeight="1" x14ac:dyDescent="0.25">
      <c r="A11" s="50">
        <v>4</v>
      </c>
      <c r="B11" s="50" t="s">
        <v>408</v>
      </c>
      <c r="C11" s="51" t="s">
        <v>133</v>
      </c>
      <c r="D11" s="52">
        <v>1241</v>
      </c>
      <c r="E11" s="52">
        <v>1204</v>
      </c>
      <c r="F11" s="52">
        <v>2445</v>
      </c>
      <c r="G11" s="52">
        <v>1768</v>
      </c>
      <c r="H11" s="52">
        <v>799</v>
      </c>
    </row>
    <row r="12" spans="1:8" ht="24.95" customHeight="1" x14ac:dyDescent="0.25">
      <c r="A12" s="46">
        <v>5</v>
      </c>
      <c r="B12" s="46" t="s">
        <v>409</v>
      </c>
      <c r="C12" s="47" t="s">
        <v>134</v>
      </c>
      <c r="D12" s="48">
        <v>1306</v>
      </c>
      <c r="E12" s="48">
        <v>1302</v>
      </c>
      <c r="F12" s="48">
        <v>2608</v>
      </c>
      <c r="G12" s="48">
        <v>1929</v>
      </c>
      <c r="H12" s="48">
        <v>884</v>
      </c>
    </row>
    <row r="13" spans="1:8" ht="24.95" customHeight="1" x14ac:dyDescent="0.25">
      <c r="A13" s="50">
        <v>6</v>
      </c>
      <c r="B13" s="50" t="s">
        <v>410</v>
      </c>
      <c r="C13" s="51" t="s">
        <v>135</v>
      </c>
      <c r="D13" s="52">
        <v>2250</v>
      </c>
      <c r="E13" s="52">
        <v>2148</v>
      </c>
      <c r="F13" s="52">
        <v>4398</v>
      </c>
      <c r="G13" s="52">
        <v>3169</v>
      </c>
      <c r="H13" s="52">
        <v>1408</v>
      </c>
    </row>
    <row r="14" spans="1:8" ht="24.95" customHeight="1" x14ac:dyDescent="0.25">
      <c r="A14" s="46">
        <v>7</v>
      </c>
      <c r="B14" s="46" t="s">
        <v>411</v>
      </c>
      <c r="C14" s="47" t="s">
        <v>136</v>
      </c>
      <c r="D14" s="48">
        <v>1078</v>
      </c>
      <c r="E14" s="48">
        <v>1060</v>
      </c>
      <c r="F14" s="48">
        <v>2138</v>
      </c>
      <c r="G14" s="48">
        <v>1504</v>
      </c>
      <c r="H14" s="48">
        <v>665</v>
      </c>
    </row>
    <row r="15" spans="1:8" ht="24.95" customHeight="1" x14ac:dyDescent="0.25">
      <c r="A15" s="50">
        <v>8</v>
      </c>
      <c r="B15" s="50" t="s">
        <v>412</v>
      </c>
      <c r="C15" s="51" t="s">
        <v>137</v>
      </c>
      <c r="D15" s="52">
        <v>1350</v>
      </c>
      <c r="E15" s="52">
        <v>1287</v>
      </c>
      <c r="F15" s="52">
        <v>2637</v>
      </c>
      <c r="G15" s="52">
        <v>1940</v>
      </c>
      <c r="H15" s="52">
        <v>863</v>
      </c>
    </row>
    <row r="16" spans="1:8" ht="24.95" customHeight="1" x14ac:dyDescent="0.25">
      <c r="A16" s="93" t="s">
        <v>21</v>
      </c>
      <c r="B16" s="93"/>
      <c r="C16" s="72" t="s">
        <v>577</v>
      </c>
      <c r="D16" s="73">
        <v>16425</v>
      </c>
      <c r="E16" s="73">
        <v>15817</v>
      </c>
      <c r="F16" s="73">
        <v>32242</v>
      </c>
      <c r="G16" s="73">
        <v>23270</v>
      </c>
      <c r="H16" s="73">
        <v>10362</v>
      </c>
    </row>
    <row r="17" spans="1:8" ht="18" customHeight="1" x14ac:dyDescent="0.25">
      <c r="A17" s="84" t="s">
        <v>441</v>
      </c>
      <c r="B17" s="84"/>
      <c r="C17" s="96"/>
      <c r="D17" s="97"/>
      <c r="E17" s="97"/>
      <c r="F17" s="97"/>
      <c r="G17" s="97"/>
      <c r="H17" s="9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7:H17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6:B16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273-B4C5-4E05-8A4F-0494042D34D0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311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9</v>
      </c>
    </row>
    <row r="8" spans="1:8" ht="24.95" customHeight="1" x14ac:dyDescent="0.25">
      <c r="A8" s="46">
        <v>1</v>
      </c>
      <c r="B8" s="46" t="s">
        <v>413</v>
      </c>
      <c r="C8" s="47" t="s">
        <v>138</v>
      </c>
      <c r="D8" s="48">
        <v>828</v>
      </c>
      <c r="E8" s="48">
        <v>769</v>
      </c>
      <c r="F8" s="48">
        <v>1597</v>
      </c>
      <c r="G8" s="48">
        <v>1130</v>
      </c>
      <c r="H8" s="48">
        <v>491</v>
      </c>
    </row>
    <row r="9" spans="1:8" ht="24.95" customHeight="1" x14ac:dyDescent="0.25">
      <c r="A9" s="50">
        <v>2</v>
      </c>
      <c r="B9" s="50" t="s">
        <v>414</v>
      </c>
      <c r="C9" s="51" t="s">
        <v>139</v>
      </c>
      <c r="D9" s="52">
        <v>486</v>
      </c>
      <c r="E9" s="52">
        <v>452</v>
      </c>
      <c r="F9" s="52">
        <v>938</v>
      </c>
      <c r="G9" s="52">
        <v>700</v>
      </c>
      <c r="H9" s="52">
        <v>320</v>
      </c>
    </row>
    <row r="10" spans="1:8" ht="24.95" customHeight="1" x14ac:dyDescent="0.25">
      <c r="A10" s="46">
        <v>3</v>
      </c>
      <c r="B10" s="46" t="s">
        <v>415</v>
      </c>
      <c r="C10" s="47" t="s">
        <v>140</v>
      </c>
      <c r="D10" s="48">
        <v>2778</v>
      </c>
      <c r="E10" s="48">
        <v>2542</v>
      </c>
      <c r="F10" s="48">
        <v>5320</v>
      </c>
      <c r="G10" s="48">
        <v>3684</v>
      </c>
      <c r="H10" s="48">
        <v>1682</v>
      </c>
    </row>
    <row r="11" spans="1:8" ht="24.95" customHeight="1" x14ac:dyDescent="0.25">
      <c r="A11" s="50">
        <v>4</v>
      </c>
      <c r="B11" s="50" t="s">
        <v>416</v>
      </c>
      <c r="C11" s="51" t="s">
        <v>141</v>
      </c>
      <c r="D11" s="52">
        <v>356</v>
      </c>
      <c r="E11" s="52">
        <v>351</v>
      </c>
      <c r="F11" s="52">
        <v>707</v>
      </c>
      <c r="G11" s="52">
        <v>528</v>
      </c>
      <c r="H11" s="52">
        <v>253</v>
      </c>
    </row>
    <row r="12" spans="1:8" ht="24.95" customHeight="1" x14ac:dyDescent="0.25">
      <c r="A12" s="46">
        <v>5</v>
      </c>
      <c r="B12" s="46" t="s">
        <v>417</v>
      </c>
      <c r="C12" s="47" t="s">
        <v>142</v>
      </c>
      <c r="D12" s="48">
        <v>316</v>
      </c>
      <c r="E12" s="48">
        <v>306</v>
      </c>
      <c r="F12" s="48">
        <v>622</v>
      </c>
      <c r="G12" s="48">
        <v>470</v>
      </c>
      <c r="H12" s="48">
        <v>210</v>
      </c>
    </row>
    <row r="13" spans="1:8" ht="24.95" customHeight="1" x14ac:dyDescent="0.25">
      <c r="A13" s="50">
        <v>6</v>
      </c>
      <c r="B13" s="50" t="s">
        <v>418</v>
      </c>
      <c r="C13" s="51" t="s">
        <v>143</v>
      </c>
      <c r="D13" s="52">
        <v>478</v>
      </c>
      <c r="E13" s="52">
        <v>456</v>
      </c>
      <c r="F13" s="52">
        <v>934</v>
      </c>
      <c r="G13" s="52">
        <v>650</v>
      </c>
      <c r="H13" s="52">
        <v>278</v>
      </c>
    </row>
    <row r="14" spans="1:8" ht="24.95" customHeight="1" x14ac:dyDescent="0.25">
      <c r="A14" s="46">
        <v>7</v>
      </c>
      <c r="B14" s="46" t="s">
        <v>419</v>
      </c>
      <c r="C14" s="47" t="s">
        <v>144</v>
      </c>
      <c r="D14" s="48">
        <v>604</v>
      </c>
      <c r="E14" s="48">
        <v>562</v>
      </c>
      <c r="F14" s="48">
        <v>1166</v>
      </c>
      <c r="G14" s="48">
        <v>852</v>
      </c>
      <c r="H14" s="48">
        <v>380</v>
      </c>
    </row>
    <row r="15" spans="1:8" ht="24.95" customHeight="1" x14ac:dyDescent="0.25">
      <c r="A15" s="50">
        <v>8</v>
      </c>
      <c r="B15" s="50" t="s">
        <v>420</v>
      </c>
      <c r="C15" s="51" t="s">
        <v>145</v>
      </c>
      <c r="D15" s="52">
        <v>388</v>
      </c>
      <c r="E15" s="52">
        <v>368</v>
      </c>
      <c r="F15" s="52">
        <v>756</v>
      </c>
      <c r="G15" s="52">
        <v>529</v>
      </c>
      <c r="H15" s="52">
        <v>244</v>
      </c>
    </row>
    <row r="16" spans="1:8" ht="24.95" customHeight="1" x14ac:dyDescent="0.25">
      <c r="A16" s="46">
        <v>9</v>
      </c>
      <c r="B16" s="46" t="s">
        <v>421</v>
      </c>
      <c r="C16" s="47" t="s">
        <v>146</v>
      </c>
      <c r="D16" s="48">
        <v>549</v>
      </c>
      <c r="E16" s="48">
        <v>520</v>
      </c>
      <c r="F16" s="48">
        <v>1069</v>
      </c>
      <c r="G16" s="48">
        <v>769</v>
      </c>
      <c r="H16" s="48">
        <v>337</v>
      </c>
    </row>
    <row r="17" spans="1:8" ht="24.95" customHeight="1" x14ac:dyDescent="0.25">
      <c r="A17" s="50">
        <v>10</v>
      </c>
      <c r="B17" s="50" t="s">
        <v>422</v>
      </c>
      <c r="C17" s="51" t="s">
        <v>147</v>
      </c>
      <c r="D17" s="52">
        <v>784</v>
      </c>
      <c r="E17" s="52">
        <v>773</v>
      </c>
      <c r="F17" s="52">
        <v>1557</v>
      </c>
      <c r="G17" s="52">
        <v>1109</v>
      </c>
      <c r="H17" s="52">
        <v>481</v>
      </c>
    </row>
    <row r="18" spans="1:8" ht="24.95" customHeight="1" x14ac:dyDescent="0.25">
      <c r="A18" s="46">
        <v>11</v>
      </c>
      <c r="B18" s="46" t="s">
        <v>423</v>
      </c>
      <c r="C18" s="47" t="s">
        <v>148</v>
      </c>
      <c r="D18" s="48">
        <v>720</v>
      </c>
      <c r="E18" s="48">
        <v>656</v>
      </c>
      <c r="F18" s="48">
        <v>1376</v>
      </c>
      <c r="G18" s="48">
        <v>967</v>
      </c>
      <c r="H18" s="48">
        <v>423</v>
      </c>
    </row>
    <row r="19" spans="1:8" ht="24.95" customHeight="1" x14ac:dyDescent="0.25">
      <c r="A19" s="50">
        <v>12</v>
      </c>
      <c r="B19" s="50" t="s">
        <v>424</v>
      </c>
      <c r="C19" s="51" t="s">
        <v>149</v>
      </c>
      <c r="D19" s="52">
        <v>394</v>
      </c>
      <c r="E19" s="52">
        <v>363</v>
      </c>
      <c r="F19" s="52">
        <v>757</v>
      </c>
      <c r="G19" s="52">
        <v>541</v>
      </c>
      <c r="H19" s="52">
        <v>234</v>
      </c>
    </row>
    <row r="20" spans="1:8" ht="24.95" customHeight="1" x14ac:dyDescent="0.25">
      <c r="A20" s="46">
        <v>13</v>
      </c>
      <c r="B20" s="46" t="s">
        <v>425</v>
      </c>
      <c r="C20" s="47" t="s">
        <v>150</v>
      </c>
      <c r="D20" s="48">
        <v>265</v>
      </c>
      <c r="E20" s="48">
        <v>241</v>
      </c>
      <c r="F20" s="48">
        <v>506</v>
      </c>
      <c r="G20" s="48">
        <v>361</v>
      </c>
      <c r="H20" s="48">
        <v>167</v>
      </c>
    </row>
    <row r="21" spans="1:8" ht="24.95" customHeight="1" x14ac:dyDescent="0.25">
      <c r="A21" s="50">
        <v>14</v>
      </c>
      <c r="B21" s="50" t="s">
        <v>426</v>
      </c>
      <c r="C21" s="51" t="s">
        <v>151</v>
      </c>
      <c r="D21" s="52">
        <v>340</v>
      </c>
      <c r="E21" s="52">
        <v>352</v>
      </c>
      <c r="F21" s="52">
        <v>692</v>
      </c>
      <c r="G21" s="52">
        <v>503</v>
      </c>
      <c r="H21" s="52">
        <v>225</v>
      </c>
    </row>
    <row r="22" spans="1:8" ht="24.95" customHeight="1" x14ac:dyDescent="0.25">
      <c r="A22" s="46">
        <v>15</v>
      </c>
      <c r="B22" s="46" t="s">
        <v>427</v>
      </c>
      <c r="C22" s="47" t="s">
        <v>152</v>
      </c>
      <c r="D22" s="48">
        <v>261</v>
      </c>
      <c r="E22" s="48">
        <v>243</v>
      </c>
      <c r="F22" s="48">
        <v>504</v>
      </c>
      <c r="G22" s="48">
        <v>353</v>
      </c>
      <c r="H22" s="48">
        <v>162</v>
      </c>
    </row>
    <row r="23" spans="1:8" ht="24.95" customHeight="1" x14ac:dyDescent="0.25">
      <c r="A23" s="90" t="s">
        <v>23</v>
      </c>
      <c r="B23" s="91"/>
      <c r="C23" s="72" t="s">
        <v>575</v>
      </c>
      <c r="D23" s="73">
        <v>9547</v>
      </c>
      <c r="E23" s="73">
        <v>8954</v>
      </c>
      <c r="F23" s="73">
        <v>18501</v>
      </c>
      <c r="G23" s="73">
        <v>13146</v>
      </c>
      <c r="H23" s="73">
        <v>5887</v>
      </c>
    </row>
    <row r="24" spans="1:8" ht="18" customHeight="1" x14ac:dyDescent="0.25">
      <c r="A24" s="84" t="s">
        <v>441</v>
      </c>
      <c r="B24" s="84"/>
      <c r="C24" s="84"/>
      <c r="D24" s="84"/>
      <c r="E24" s="84"/>
      <c r="F24" s="84"/>
      <c r="G24" s="84"/>
      <c r="H24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4:H24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23:B23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2728-A34B-4C68-BE43-1D8545E03FAE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312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428</v>
      </c>
      <c r="C8" s="47" t="s">
        <v>153</v>
      </c>
      <c r="D8" s="48">
        <v>969</v>
      </c>
      <c r="E8" s="48">
        <v>932</v>
      </c>
      <c r="F8" s="48">
        <v>1901</v>
      </c>
      <c r="G8" s="48">
        <v>1448</v>
      </c>
      <c r="H8" s="48">
        <v>622</v>
      </c>
    </row>
    <row r="9" spans="1:8" ht="24.95" customHeight="1" x14ac:dyDescent="0.25">
      <c r="A9" s="50">
        <v>2</v>
      </c>
      <c r="B9" s="50" t="s">
        <v>429</v>
      </c>
      <c r="C9" s="51" t="s">
        <v>154</v>
      </c>
      <c r="D9" s="52">
        <v>1006</v>
      </c>
      <c r="E9" s="52">
        <v>989</v>
      </c>
      <c r="F9" s="52">
        <v>1995</v>
      </c>
      <c r="G9" s="52">
        <v>1492</v>
      </c>
      <c r="H9" s="52">
        <v>657</v>
      </c>
    </row>
    <row r="10" spans="1:8" ht="24.95" customHeight="1" x14ac:dyDescent="0.25">
      <c r="A10" s="46">
        <v>3</v>
      </c>
      <c r="B10" s="46" t="s">
        <v>430</v>
      </c>
      <c r="C10" s="47" t="s">
        <v>155</v>
      </c>
      <c r="D10" s="48">
        <v>614</v>
      </c>
      <c r="E10" s="48">
        <v>592</v>
      </c>
      <c r="F10" s="48">
        <v>1206</v>
      </c>
      <c r="G10" s="48">
        <v>895</v>
      </c>
      <c r="H10" s="48">
        <v>406</v>
      </c>
    </row>
    <row r="11" spans="1:8" ht="24.95" customHeight="1" x14ac:dyDescent="0.25">
      <c r="A11" s="50">
        <v>4</v>
      </c>
      <c r="B11" s="50" t="s">
        <v>431</v>
      </c>
      <c r="C11" s="51" t="s">
        <v>156</v>
      </c>
      <c r="D11" s="52">
        <v>1230</v>
      </c>
      <c r="E11" s="52">
        <v>1201</v>
      </c>
      <c r="F11" s="52">
        <v>2431</v>
      </c>
      <c r="G11" s="52">
        <v>1770</v>
      </c>
      <c r="H11" s="52">
        <v>783</v>
      </c>
    </row>
    <row r="12" spans="1:8" ht="24.95" customHeight="1" x14ac:dyDescent="0.25">
      <c r="A12" s="46">
        <v>5</v>
      </c>
      <c r="B12" s="46" t="s">
        <v>432</v>
      </c>
      <c r="C12" s="47" t="s">
        <v>157</v>
      </c>
      <c r="D12" s="48">
        <v>1436</v>
      </c>
      <c r="E12" s="48">
        <v>1387</v>
      </c>
      <c r="F12" s="48">
        <v>2823</v>
      </c>
      <c r="G12" s="48">
        <v>2059</v>
      </c>
      <c r="H12" s="48">
        <v>927</v>
      </c>
    </row>
    <row r="13" spans="1:8" ht="24.95" customHeight="1" x14ac:dyDescent="0.25">
      <c r="A13" s="50">
        <v>6</v>
      </c>
      <c r="B13" s="50" t="s">
        <v>433</v>
      </c>
      <c r="C13" s="51" t="s">
        <v>158</v>
      </c>
      <c r="D13" s="52">
        <v>922</v>
      </c>
      <c r="E13" s="52">
        <v>826</v>
      </c>
      <c r="F13" s="52">
        <v>1748</v>
      </c>
      <c r="G13" s="52">
        <v>1310</v>
      </c>
      <c r="H13" s="52">
        <v>573</v>
      </c>
    </row>
    <row r="14" spans="1:8" ht="24.95" customHeight="1" x14ac:dyDescent="0.25">
      <c r="A14" s="93" t="s">
        <v>25</v>
      </c>
      <c r="B14" s="93"/>
      <c r="C14" s="72" t="s">
        <v>576</v>
      </c>
      <c r="D14" s="73">
        <v>6177</v>
      </c>
      <c r="E14" s="73">
        <v>5927</v>
      </c>
      <c r="F14" s="73">
        <v>12104</v>
      </c>
      <c r="G14" s="73">
        <v>8974</v>
      </c>
      <c r="H14" s="73">
        <v>3968</v>
      </c>
    </row>
    <row r="15" spans="1:8" ht="18" customHeight="1" x14ac:dyDescent="0.25">
      <c r="A15" s="84" t="s">
        <v>441</v>
      </c>
      <c r="B15" s="84"/>
      <c r="C15" s="84"/>
      <c r="D15" s="84"/>
      <c r="E15" s="84"/>
      <c r="F15" s="84"/>
      <c r="G15" s="84"/>
      <c r="H15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5:H15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4:B14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44F6-1A78-4864-B504-5CD774CEEE98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313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9" t="s">
        <v>0</v>
      </c>
      <c r="B5" s="99" t="s">
        <v>567</v>
      </c>
      <c r="C5" s="99" t="s">
        <v>55</v>
      </c>
      <c r="D5" s="101" t="s">
        <v>2</v>
      </c>
      <c r="E5" s="102"/>
      <c r="F5" s="103"/>
      <c r="G5" s="99" t="s">
        <v>3</v>
      </c>
      <c r="H5" s="99" t="s">
        <v>301</v>
      </c>
    </row>
    <row r="6" spans="1:8" s="19" customFormat="1" ht="24.95" customHeight="1" x14ac:dyDescent="0.25">
      <c r="A6" s="100"/>
      <c r="B6" s="100"/>
      <c r="C6" s="100"/>
      <c r="D6" s="21" t="s">
        <v>4</v>
      </c>
      <c r="E6" s="21" t="s">
        <v>5</v>
      </c>
      <c r="F6" s="21" t="s">
        <v>6</v>
      </c>
      <c r="G6" s="100"/>
      <c r="H6" s="100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434</v>
      </c>
      <c r="C8" s="14" t="s">
        <v>159</v>
      </c>
      <c r="D8" s="16">
        <v>6007</v>
      </c>
      <c r="E8" s="16">
        <v>5836</v>
      </c>
      <c r="F8" s="16">
        <v>11843</v>
      </c>
      <c r="G8" s="16">
        <v>8034</v>
      </c>
      <c r="H8" s="16">
        <v>3418</v>
      </c>
    </row>
    <row r="9" spans="1:8" ht="24.95" customHeight="1" x14ac:dyDescent="0.25">
      <c r="A9" s="13">
        <v>2</v>
      </c>
      <c r="B9" s="13" t="s">
        <v>435</v>
      </c>
      <c r="C9" s="15" t="s">
        <v>160</v>
      </c>
      <c r="D9" s="17">
        <v>703</v>
      </c>
      <c r="E9" s="17">
        <v>719</v>
      </c>
      <c r="F9" s="17">
        <v>1422</v>
      </c>
      <c r="G9" s="17">
        <v>1002</v>
      </c>
      <c r="H9" s="17">
        <v>457</v>
      </c>
    </row>
    <row r="10" spans="1:8" ht="24.95" customHeight="1" x14ac:dyDescent="0.25">
      <c r="A10" s="12">
        <v>3</v>
      </c>
      <c r="B10" s="12" t="s">
        <v>436</v>
      </c>
      <c r="C10" s="14" t="s">
        <v>161</v>
      </c>
      <c r="D10" s="16">
        <v>415</v>
      </c>
      <c r="E10" s="16">
        <v>433</v>
      </c>
      <c r="F10" s="16">
        <v>848</v>
      </c>
      <c r="G10" s="16">
        <v>638</v>
      </c>
      <c r="H10" s="16">
        <v>287</v>
      </c>
    </row>
    <row r="11" spans="1:8" ht="24.95" customHeight="1" x14ac:dyDescent="0.25">
      <c r="A11" s="13">
        <v>4</v>
      </c>
      <c r="B11" s="13" t="s">
        <v>437</v>
      </c>
      <c r="C11" s="15" t="s">
        <v>162</v>
      </c>
      <c r="D11" s="17">
        <v>892</v>
      </c>
      <c r="E11" s="17">
        <v>828</v>
      </c>
      <c r="F11" s="17">
        <v>1720</v>
      </c>
      <c r="G11" s="17">
        <v>1193</v>
      </c>
      <c r="H11" s="17">
        <v>533</v>
      </c>
    </row>
    <row r="12" spans="1:8" ht="24.95" customHeight="1" x14ac:dyDescent="0.25">
      <c r="A12" s="12">
        <v>5</v>
      </c>
      <c r="B12" s="12" t="s">
        <v>438</v>
      </c>
      <c r="C12" s="14" t="s">
        <v>163</v>
      </c>
      <c r="D12" s="16">
        <v>1090</v>
      </c>
      <c r="E12" s="16">
        <v>1024</v>
      </c>
      <c r="F12" s="16">
        <v>2114</v>
      </c>
      <c r="G12" s="16">
        <v>1463</v>
      </c>
      <c r="H12" s="16">
        <v>656</v>
      </c>
    </row>
    <row r="13" spans="1:8" ht="24.95" customHeight="1" x14ac:dyDescent="0.25">
      <c r="A13" s="13">
        <v>6</v>
      </c>
      <c r="B13" s="13" t="s">
        <v>439</v>
      </c>
      <c r="C13" s="15" t="s">
        <v>164</v>
      </c>
      <c r="D13" s="17">
        <v>1402</v>
      </c>
      <c r="E13" s="17">
        <v>1336</v>
      </c>
      <c r="F13" s="17">
        <v>2738</v>
      </c>
      <c r="G13" s="17">
        <v>1898</v>
      </c>
      <c r="H13" s="17">
        <v>861</v>
      </c>
    </row>
    <row r="14" spans="1:8" ht="24.95" customHeight="1" x14ac:dyDescent="0.25">
      <c r="A14" s="12">
        <v>7</v>
      </c>
      <c r="B14" s="12" t="s">
        <v>440</v>
      </c>
      <c r="C14" s="14" t="s">
        <v>165</v>
      </c>
      <c r="D14" s="16">
        <v>689</v>
      </c>
      <c r="E14" s="16">
        <v>671</v>
      </c>
      <c r="F14" s="16">
        <v>1360</v>
      </c>
      <c r="G14" s="16">
        <v>985</v>
      </c>
      <c r="H14" s="16">
        <v>419</v>
      </c>
    </row>
    <row r="15" spans="1:8" ht="24.95" customHeight="1" x14ac:dyDescent="0.25">
      <c r="A15" s="104" t="s">
        <v>27</v>
      </c>
      <c r="B15" s="105"/>
      <c r="C15" s="68" t="s">
        <v>578</v>
      </c>
      <c r="D15" s="69">
        <v>11198</v>
      </c>
      <c r="E15" s="69">
        <v>10847</v>
      </c>
      <c r="F15" s="69">
        <v>22045</v>
      </c>
      <c r="G15" s="69">
        <v>15213</v>
      </c>
      <c r="H15" s="69">
        <v>6631</v>
      </c>
    </row>
    <row r="16" spans="1:8" ht="18" customHeight="1" x14ac:dyDescent="0.25">
      <c r="A16" s="98" t="s">
        <v>441</v>
      </c>
      <c r="B16" s="98"/>
      <c r="C16" s="98"/>
      <c r="D16" s="98"/>
      <c r="E16" s="98"/>
      <c r="F16" s="98"/>
      <c r="G16" s="98"/>
      <c r="H16" s="98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6:H16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5:B15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BAA0-D207-4054-8ED5-17A2C628DE5F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314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442</v>
      </c>
      <c r="C8" s="14" t="s">
        <v>166</v>
      </c>
      <c r="D8" s="16">
        <v>663</v>
      </c>
      <c r="E8" s="16">
        <v>633</v>
      </c>
      <c r="F8" s="16">
        <v>1296</v>
      </c>
      <c r="G8" s="16">
        <v>899</v>
      </c>
      <c r="H8" s="16">
        <v>404</v>
      </c>
    </row>
    <row r="9" spans="1:8" ht="24.95" customHeight="1" x14ac:dyDescent="0.25">
      <c r="A9" s="13">
        <v>2</v>
      </c>
      <c r="B9" s="13" t="s">
        <v>443</v>
      </c>
      <c r="C9" s="15" t="s">
        <v>167</v>
      </c>
      <c r="D9" s="17">
        <v>1515</v>
      </c>
      <c r="E9" s="17">
        <v>1495</v>
      </c>
      <c r="F9" s="17">
        <v>3010</v>
      </c>
      <c r="G9" s="17">
        <v>2039</v>
      </c>
      <c r="H9" s="17">
        <v>889</v>
      </c>
    </row>
    <row r="10" spans="1:8" ht="24.95" customHeight="1" x14ac:dyDescent="0.25">
      <c r="A10" s="12">
        <v>3</v>
      </c>
      <c r="B10" s="12" t="s">
        <v>444</v>
      </c>
      <c r="C10" s="14" t="s">
        <v>168</v>
      </c>
      <c r="D10" s="16">
        <v>808</v>
      </c>
      <c r="E10" s="16">
        <v>787</v>
      </c>
      <c r="F10" s="16">
        <v>1595</v>
      </c>
      <c r="G10" s="16">
        <v>1139</v>
      </c>
      <c r="H10" s="16">
        <v>481</v>
      </c>
    </row>
    <row r="11" spans="1:8" ht="24.95" customHeight="1" x14ac:dyDescent="0.25">
      <c r="A11" s="13">
        <v>4</v>
      </c>
      <c r="B11" s="13" t="s">
        <v>445</v>
      </c>
      <c r="C11" s="15" t="s">
        <v>169</v>
      </c>
      <c r="D11" s="17">
        <v>379</v>
      </c>
      <c r="E11" s="17">
        <v>345</v>
      </c>
      <c r="F11" s="17">
        <v>724</v>
      </c>
      <c r="G11" s="17">
        <v>506</v>
      </c>
      <c r="H11" s="17">
        <v>218</v>
      </c>
    </row>
    <row r="12" spans="1:8" ht="24.95" customHeight="1" x14ac:dyDescent="0.25">
      <c r="A12" s="12">
        <v>5</v>
      </c>
      <c r="B12" s="12" t="s">
        <v>446</v>
      </c>
      <c r="C12" s="14" t="s">
        <v>170</v>
      </c>
      <c r="D12" s="16">
        <v>633</v>
      </c>
      <c r="E12" s="16">
        <v>571</v>
      </c>
      <c r="F12" s="16">
        <v>1204</v>
      </c>
      <c r="G12" s="16">
        <v>886</v>
      </c>
      <c r="H12" s="16">
        <v>386</v>
      </c>
    </row>
    <row r="13" spans="1:8" ht="24.95" customHeight="1" x14ac:dyDescent="0.25">
      <c r="A13" s="13">
        <v>6</v>
      </c>
      <c r="B13" s="13" t="s">
        <v>447</v>
      </c>
      <c r="C13" s="15" t="s">
        <v>171</v>
      </c>
      <c r="D13" s="17">
        <v>307</v>
      </c>
      <c r="E13" s="17">
        <v>295</v>
      </c>
      <c r="F13" s="17">
        <v>602</v>
      </c>
      <c r="G13" s="17">
        <v>442</v>
      </c>
      <c r="H13" s="17">
        <v>192</v>
      </c>
    </row>
    <row r="14" spans="1:8" ht="24.95" customHeight="1" x14ac:dyDescent="0.25">
      <c r="A14" s="12">
        <v>7</v>
      </c>
      <c r="B14" s="12" t="s">
        <v>448</v>
      </c>
      <c r="C14" s="14" t="s">
        <v>172</v>
      </c>
      <c r="D14" s="16">
        <v>1008</v>
      </c>
      <c r="E14" s="16">
        <v>977</v>
      </c>
      <c r="F14" s="16">
        <v>1985</v>
      </c>
      <c r="G14" s="16">
        <v>1426</v>
      </c>
      <c r="H14" s="16">
        <v>644</v>
      </c>
    </row>
    <row r="15" spans="1:8" ht="24.95" customHeight="1" x14ac:dyDescent="0.25">
      <c r="A15" s="13">
        <v>8</v>
      </c>
      <c r="B15" s="13" t="s">
        <v>449</v>
      </c>
      <c r="C15" s="15" t="s">
        <v>173</v>
      </c>
      <c r="D15" s="17">
        <v>353</v>
      </c>
      <c r="E15" s="17">
        <v>296</v>
      </c>
      <c r="F15" s="17">
        <v>649</v>
      </c>
      <c r="G15" s="17">
        <v>463</v>
      </c>
      <c r="H15" s="17">
        <v>197</v>
      </c>
    </row>
    <row r="16" spans="1:8" ht="24.95" customHeight="1" x14ac:dyDescent="0.25">
      <c r="A16" s="12">
        <v>9</v>
      </c>
      <c r="B16" s="12" t="s">
        <v>450</v>
      </c>
      <c r="C16" s="14" t="s">
        <v>174</v>
      </c>
      <c r="D16" s="16">
        <v>487</v>
      </c>
      <c r="E16" s="16">
        <v>469</v>
      </c>
      <c r="F16" s="16">
        <v>956</v>
      </c>
      <c r="G16" s="16">
        <v>690</v>
      </c>
      <c r="H16" s="16">
        <v>306</v>
      </c>
    </row>
    <row r="17" spans="1:8" ht="24.95" customHeight="1" x14ac:dyDescent="0.25">
      <c r="A17" s="13">
        <v>10</v>
      </c>
      <c r="B17" s="13" t="s">
        <v>451</v>
      </c>
      <c r="C17" s="15" t="s">
        <v>175</v>
      </c>
      <c r="D17" s="17">
        <v>474</v>
      </c>
      <c r="E17" s="17">
        <v>465</v>
      </c>
      <c r="F17" s="17">
        <v>939</v>
      </c>
      <c r="G17" s="17">
        <v>649</v>
      </c>
      <c r="H17" s="17">
        <v>298</v>
      </c>
    </row>
    <row r="18" spans="1:8" ht="24.95" customHeight="1" x14ac:dyDescent="0.25">
      <c r="A18" s="94" t="s">
        <v>29</v>
      </c>
      <c r="B18" s="95"/>
      <c r="C18" s="68" t="s">
        <v>579</v>
      </c>
      <c r="D18" s="69">
        <v>6627</v>
      </c>
      <c r="E18" s="69">
        <v>6333</v>
      </c>
      <c r="F18" s="69">
        <v>12960</v>
      </c>
      <c r="G18" s="69">
        <v>9139</v>
      </c>
      <c r="H18" s="69">
        <v>4015</v>
      </c>
    </row>
    <row r="19" spans="1:8" ht="18" customHeight="1" x14ac:dyDescent="0.25">
      <c r="A19" s="84" t="s">
        <v>441</v>
      </c>
      <c r="B19" s="84"/>
      <c r="C19" s="84"/>
      <c r="D19" s="84"/>
      <c r="E19" s="84"/>
      <c r="F19" s="84"/>
      <c r="G19" s="84"/>
      <c r="H19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9:H19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8:B18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48D3-9789-43C6-AE80-7227D721842F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315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452</v>
      </c>
      <c r="C8" s="14" t="s">
        <v>176</v>
      </c>
      <c r="D8" s="16">
        <v>954</v>
      </c>
      <c r="E8" s="16">
        <v>919</v>
      </c>
      <c r="F8" s="16">
        <v>1873</v>
      </c>
      <c r="G8" s="16">
        <v>1322</v>
      </c>
      <c r="H8" s="16">
        <v>608</v>
      </c>
    </row>
    <row r="9" spans="1:8" ht="24.95" customHeight="1" x14ac:dyDescent="0.25">
      <c r="A9" s="13">
        <v>2</v>
      </c>
      <c r="B9" s="13" t="s">
        <v>453</v>
      </c>
      <c r="C9" s="15" t="s">
        <v>177</v>
      </c>
      <c r="D9" s="17">
        <v>1215</v>
      </c>
      <c r="E9" s="17">
        <v>1161</v>
      </c>
      <c r="F9" s="17">
        <v>2376</v>
      </c>
      <c r="G9" s="17">
        <v>1756</v>
      </c>
      <c r="H9" s="17">
        <v>813</v>
      </c>
    </row>
    <row r="10" spans="1:8" ht="24.95" customHeight="1" x14ac:dyDescent="0.25">
      <c r="A10" s="12">
        <v>3</v>
      </c>
      <c r="B10" s="12" t="s">
        <v>454</v>
      </c>
      <c r="C10" s="14" t="s">
        <v>178</v>
      </c>
      <c r="D10" s="16">
        <v>622</v>
      </c>
      <c r="E10" s="16">
        <v>599</v>
      </c>
      <c r="F10" s="16">
        <v>1221</v>
      </c>
      <c r="G10" s="16">
        <v>865</v>
      </c>
      <c r="H10" s="16">
        <v>377</v>
      </c>
    </row>
    <row r="11" spans="1:8" ht="24.95" customHeight="1" x14ac:dyDescent="0.25">
      <c r="A11" s="13">
        <v>4</v>
      </c>
      <c r="B11" s="13" t="s">
        <v>455</v>
      </c>
      <c r="C11" s="15" t="s">
        <v>179</v>
      </c>
      <c r="D11" s="17">
        <v>2534</v>
      </c>
      <c r="E11" s="17">
        <v>2462</v>
      </c>
      <c r="F11" s="17">
        <v>4996</v>
      </c>
      <c r="G11" s="17">
        <v>3714</v>
      </c>
      <c r="H11" s="17">
        <v>1638</v>
      </c>
    </row>
    <row r="12" spans="1:8" ht="24.95" customHeight="1" x14ac:dyDescent="0.25">
      <c r="A12" s="12">
        <v>5</v>
      </c>
      <c r="B12" s="12" t="s">
        <v>456</v>
      </c>
      <c r="C12" s="14" t="s">
        <v>180</v>
      </c>
      <c r="D12" s="16">
        <v>1257</v>
      </c>
      <c r="E12" s="16">
        <v>1202</v>
      </c>
      <c r="F12" s="16">
        <v>2459</v>
      </c>
      <c r="G12" s="16">
        <v>1743</v>
      </c>
      <c r="H12" s="16">
        <v>770</v>
      </c>
    </row>
    <row r="13" spans="1:8" ht="24.95" customHeight="1" x14ac:dyDescent="0.25">
      <c r="A13" s="13">
        <v>6</v>
      </c>
      <c r="B13" s="13" t="s">
        <v>457</v>
      </c>
      <c r="C13" s="15" t="s">
        <v>181</v>
      </c>
      <c r="D13" s="17">
        <v>1358</v>
      </c>
      <c r="E13" s="17">
        <v>1360</v>
      </c>
      <c r="F13" s="17">
        <v>2718</v>
      </c>
      <c r="G13" s="17">
        <v>2008</v>
      </c>
      <c r="H13" s="17">
        <v>874</v>
      </c>
    </row>
    <row r="14" spans="1:8" ht="24.95" customHeight="1" x14ac:dyDescent="0.25">
      <c r="A14" s="12">
        <v>7</v>
      </c>
      <c r="B14" s="12" t="s">
        <v>458</v>
      </c>
      <c r="C14" s="14" t="s">
        <v>182</v>
      </c>
      <c r="D14" s="16">
        <v>484</v>
      </c>
      <c r="E14" s="16">
        <v>449</v>
      </c>
      <c r="F14" s="16">
        <v>933</v>
      </c>
      <c r="G14" s="16">
        <v>706</v>
      </c>
      <c r="H14" s="16">
        <v>309</v>
      </c>
    </row>
    <row r="15" spans="1:8" ht="24.95" customHeight="1" x14ac:dyDescent="0.25">
      <c r="A15" s="13">
        <v>8</v>
      </c>
      <c r="B15" s="13" t="s">
        <v>459</v>
      </c>
      <c r="C15" s="15" t="s">
        <v>183</v>
      </c>
      <c r="D15" s="17">
        <v>1405</v>
      </c>
      <c r="E15" s="17">
        <v>1363</v>
      </c>
      <c r="F15" s="17">
        <v>2768</v>
      </c>
      <c r="G15" s="17">
        <v>2016</v>
      </c>
      <c r="H15" s="17">
        <v>882</v>
      </c>
    </row>
    <row r="16" spans="1:8" ht="24.95" customHeight="1" x14ac:dyDescent="0.25">
      <c r="A16" s="94" t="s">
        <v>31</v>
      </c>
      <c r="B16" s="95"/>
      <c r="C16" s="68" t="s">
        <v>580</v>
      </c>
      <c r="D16" s="69">
        <v>9829</v>
      </c>
      <c r="E16" s="69">
        <v>9515</v>
      </c>
      <c r="F16" s="69">
        <v>19344</v>
      </c>
      <c r="G16" s="69">
        <v>14130</v>
      </c>
      <c r="H16" s="69">
        <v>6271</v>
      </c>
    </row>
    <row r="17" spans="1:8" ht="18" customHeight="1" x14ac:dyDescent="0.25">
      <c r="A17" s="89" t="s">
        <v>441</v>
      </c>
      <c r="B17" s="89"/>
      <c r="C17" s="106"/>
      <c r="D17" s="107"/>
      <c r="E17" s="107"/>
      <c r="F17" s="107"/>
      <c r="G17" s="107"/>
      <c r="H17" s="10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7:H17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6:B16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015FC-E800-4F32-AF9D-F5B18677130C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316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9" t="s">
        <v>0</v>
      </c>
      <c r="B5" s="99" t="s">
        <v>567</v>
      </c>
      <c r="C5" s="99" t="s">
        <v>55</v>
      </c>
      <c r="D5" s="101" t="s">
        <v>2</v>
      </c>
      <c r="E5" s="102"/>
      <c r="F5" s="103"/>
      <c r="G5" s="99" t="s">
        <v>3</v>
      </c>
      <c r="H5" s="99" t="s">
        <v>301</v>
      </c>
    </row>
    <row r="6" spans="1:8" s="19" customFormat="1" ht="24.95" customHeight="1" x14ac:dyDescent="0.25">
      <c r="A6" s="100"/>
      <c r="B6" s="100"/>
      <c r="C6" s="100"/>
      <c r="D6" s="21" t="s">
        <v>4</v>
      </c>
      <c r="E6" s="21" t="s">
        <v>5</v>
      </c>
      <c r="F6" s="21" t="s">
        <v>6</v>
      </c>
      <c r="G6" s="100"/>
      <c r="H6" s="100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460</v>
      </c>
      <c r="C8" s="14" t="s">
        <v>184</v>
      </c>
      <c r="D8" s="16">
        <v>1108</v>
      </c>
      <c r="E8" s="16">
        <v>1071</v>
      </c>
      <c r="F8" s="16">
        <v>2179</v>
      </c>
      <c r="G8" s="16">
        <v>1540</v>
      </c>
      <c r="H8" s="16">
        <v>726</v>
      </c>
    </row>
    <row r="9" spans="1:8" ht="24.95" customHeight="1" x14ac:dyDescent="0.25">
      <c r="A9" s="13">
        <v>2</v>
      </c>
      <c r="B9" s="13" t="s">
        <v>461</v>
      </c>
      <c r="C9" s="15" t="s">
        <v>185</v>
      </c>
      <c r="D9" s="17">
        <v>598</v>
      </c>
      <c r="E9" s="17">
        <v>628</v>
      </c>
      <c r="F9" s="17">
        <v>1226</v>
      </c>
      <c r="G9" s="17">
        <v>860</v>
      </c>
      <c r="H9" s="17">
        <v>402</v>
      </c>
    </row>
    <row r="10" spans="1:8" ht="24.95" customHeight="1" x14ac:dyDescent="0.25">
      <c r="A10" s="12">
        <v>3</v>
      </c>
      <c r="B10" s="12" t="s">
        <v>462</v>
      </c>
      <c r="C10" s="14" t="s">
        <v>186</v>
      </c>
      <c r="D10" s="16">
        <v>1153</v>
      </c>
      <c r="E10" s="16">
        <v>1125</v>
      </c>
      <c r="F10" s="16">
        <v>2278</v>
      </c>
      <c r="G10" s="16">
        <v>1692</v>
      </c>
      <c r="H10" s="16">
        <v>789</v>
      </c>
    </row>
    <row r="11" spans="1:8" ht="24.95" customHeight="1" x14ac:dyDescent="0.25">
      <c r="A11" s="13">
        <v>4</v>
      </c>
      <c r="B11" s="13" t="s">
        <v>463</v>
      </c>
      <c r="C11" s="15" t="s">
        <v>114</v>
      </c>
      <c r="D11" s="17">
        <v>637</v>
      </c>
      <c r="E11" s="17">
        <v>584</v>
      </c>
      <c r="F11" s="17">
        <v>1221</v>
      </c>
      <c r="G11" s="17">
        <v>898</v>
      </c>
      <c r="H11" s="17">
        <v>417</v>
      </c>
    </row>
    <row r="12" spans="1:8" ht="24.95" customHeight="1" x14ac:dyDescent="0.25">
      <c r="A12" s="12">
        <v>5</v>
      </c>
      <c r="B12" s="12" t="s">
        <v>464</v>
      </c>
      <c r="C12" s="14" t="s">
        <v>187</v>
      </c>
      <c r="D12" s="16">
        <v>666</v>
      </c>
      <c r="E12" s="16">
        <v>619</v>
      </c>
      <c r="F12" s="16">
        <v>1285</v>
      </c>
      <c r="G12" s="16">
        <v>968</v>
      </c>
      <c r="H12" s="16">
        <v>450</v>
      </c>
    </row>
    <row r="13" spans="1:8" ht="24.95" customHeight="1" x14ac:dyDescent="0.25">
      <c r="A13" s="13">
        <v>6</v>
      </c>
      <c r="B13" s="13" t="s">
        <v>465</v>
      </c>
      <c r="C13" s="15" t="s">
        <v>188</v>
      </c>
      <c r="D13" s="17">
        <v>621</v>
      </c>
      <c r="E13" s="17">
        <v>639</v>
      </c>
      <c r="F13" s="17">
        <v>1260</v>
      </c>
      <c r="G13" s="17">
        <v>905</v>
      </c>
      <c r="H13" s="17">
        <v>419</v>
      </c>
    </row>
    <row r="14" spans="1:8" ht="24.95" customHeight="1" x14ac:dyDescent="0.25">
      <c r="A14" s="12">
        <v>7</v>
      </c>
      <c r="B14" s="12" t="s">
        <v>466</v>
      </c>
      <c r="C14" s="14" t="s">
        <v>189</v>
      </c>
      <c r="D14" s="16">
        <v>444</v>
      </c>
      <c r="E14" s="16">
        <v>439</v>
      </c>
      <c r="F14" s="16">
        <v>883</v>
      </c>
      <c r="G14" s="16">
        <v>626</v>
      </c>
      <c r="H14" s="16">
        <v>294</v>
      </c>
    </row>
    <row r="15" spans="1:8" ht="24.95" customHeight="1" x14ac:dyDescent="0.25">
      <c r="A15" s="94" t="s">
        <v>33</v>
      </c>
      <c r="B15" s="95"/>
      <c r="C15" s="68" t="s">
        <v>581</v>
      </c>
      <c r="D15" s="69">
        <v>5227</v>
      </c>
      <c r="E15" s="69">
        <v>5105</v>
      </c>
      <c r="F15" s="69">
        <v>10332</v>
      </c>
      <c r="G15" s="69">
        <v>7489</v>
      </c>
      <c r="H15" s="69">
        <v>3497</v>
      </c>
    </row>
    <row r="16" spans="1:8" ht="18" customHeight="1" x14ac:dyDescent="0.25">
      <c r="A16" s="84" t="s">
        <v>441</v>
      </c>
      <c r="B16" s="84"/>
      <c r="C16" s="84"/>
      <c r="D16" s="84"/>
      <c r="E16" s="84"/>
      <c r="F16" s="84"/>
      <c r="G16" s="84"/>
      <c r="H16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6:H16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5:B15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D7C6F-E4CC-4105-9259-DB988FF887FC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317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85" t="s">
        <v>0</v>
      </c>
      <c r="B5" s="85" t="s">
        <v>567</v>
      </c>
      <c r="C5" s="85" t="s">
        <v>55</v>
      </c>
      <c r="D5" s="85" t="s">
        <v>2</v>
      </c>
      <c r="E5" s="85"/>
      <c r="F5" s="85"/>
      <c r="G5" s="85" t="s">
        <v>3</v>
      </c>
      <c r="H5" s="85" t="s">
        <v>301</v>
      </c>
    </row>
    <row r="6" spans="1:8" s="19" customFormat="1" ht="24.95" customHeight="1" x14ac:dyDescent="0.25">
      <c r="A6" s="85"/>
      <c r="B6" s="85"/>
      <c r="C6" s="85"/>
      <c r="D6" s="21" t="s">
        <v>4</v>
      </c>
      <c r="E6" s="21" t="s">
        <v>5</v>
      </c>
      <c r="F6" s="21" t="s">
        <v>6</v>
      </c>
      <c r="G6" s="85"/>
      <c r="H6" s="85"/>
    </row>
    <row r="7" spans="1:8" s="19" customFormat="1" ht="15" customHeigh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24.95" customHeight="1" x14ac:dyDescent="0.25">
      <c r="A8" s="12">
        <v>1</v>
      </c>
      <c r="B8" s="12" t="s">
        <v>467</v>
      </c>
      <c r="C8" s="14" t="s">
        <v>190</v>
      </c>
      <c r="D8" s="16">
        <v>1005</v>
      </c>
      <c r="E8" s="16">
        <v>904</v>
      </c>
      <c r="F8" s="16">
        <v>1909</v>
      </c>
      <c r="G8" s="16">
        <v>1354</v>
      </c>
      <c r="H8" s="16">
        <v>605</v>
      </c>
    </row>
    <row r="9" spans="1:8" ht="24.95" customHeight="1" x14ac:dyDescent="0.25">
      <c r="A9" s="13">
        <v>2</v>
      </c>
      <c r="B9" s="13" t="s">
        <v>468</v>
      </c>
      <c r="C9" s="15" t="s">
        <v>191</v>
      </c>
      <c r="D9" s="17">
        <v>1345</v>
      </c>
      <c r="E9" s="17">
        <v>1296</v>
      </c>
      <c r="F9" s="17">
        <v>2641</v>
      </c>
      <c r="G9" s="17">
        <v>1981</v>
      </c>
      <c r="H9" s="17">
        <v>906</v>
      </c>
    </row>
    <row r="10" spans="1:8" ht="24.95" customHeight="1" x14ac:dyDescent="0.25">
      <c r="A10" s="12">
        <v>3</v>
      </c>
      <c r="B10" s="12" t="s">
        <v>469</v>
      </c>
      <c r="C10" s="14" t="s">
        <v>192</v>
      </c>
      <c r="D10" s="16">
        <v>1151</v>
      </c>
      <c r="E10" s="16">
        <v>1105</v>
      </c>
      <c r="F10" s="16">
        <v>2256</v>
      </c>
      <c r="G10" s="16">
        <v>1647</v>
      </c>
      <c r="H10" s="16">
        <v>743</v>
      </c>
    </row>
    <row r="11" spans="1:8" ht="24.95" customHeight="1" x14ac:dyDescent="0.25">
      <c r="A11" s="13">
        <v>4</v>
      </c>
      <c r="B11" s="13" t="s">
        <v>470</v>
      </c>
      <c r="C11" s="15" t="s">
        <v>193</v>
      </c>
      <c r="D11" s="17">
        <v>1013</v>
      </c>
      <c r="E11" s="17">
        <v>988</v>
      </c>
      <c r="F11" s="17">
        <v>2001</v>
      </c>
      <c r="G11" s="17">
        <v>1493</v>
      </c>
      <c r="H11" s="17">
        <v>650</v>
      </c>
    </row>
    <row r="12" spans="1:8" ht="24.95" customHeight="1" x14ac:dyDescent="0.25">
      <c r="A12" s="94" t="s">
        <v>35</v>
      </c>
      <c r="B12" s="95"/>
      <c r="C12" s="68" t="s">
        <v>582</v>
      </c>
      <c r="D12" s="69">
        <v>4514</v>
      </c>
      <c r="E12" s="69">
        <v>4293</v>
      </c>
      <c r="F12" s="69">
        <v>8807</v>
      </c>
      <c r="G12" s="69">
        <v>6475</v>
      </c>
      <c r="H12" s="69">
        <v>2904</v>
      </c>
    </row>
    <row r="13" spans="1:8" ht="18" customHeight="1" x14ac:dyDescent="0.25">
      <c r="A13" s="84" t="s">
        <v>441</v>
      </c>
      <c r="B13" s="84"/>
      <c r="C13" s="84"/>
      <c r="D13" s="84"/>
      <c r="E13" s="84"/>
      <c r="F13" s="84"/>
      <c r="G13" s="84"/>
      <c r="H13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3:H1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2:B12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E0EE-2693-4617-99F7-527485613395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318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471</v>
      </c>
      <c r="C8" s="47" t="s">
        <v>194</v>
      </c>
      <c r="D8" s="48">
        <v>959</v>
      </c>
      <c r="E8" s="48">
        <v>871</v>
      </c>
      <c r="F8" s="48">
        <v>1830</v>
      </c>
      <c r="G8" s="48">
        <v>1279</v>
      </c>
      <c r="H8" s="48">
        <v>541</v>
      </c>
    </row>
    <row r="9" spans="1:8" ht="24.95" customHeight="1" x14ac:dyDescent="0.25">
      <c r="A9" s="50">
        <v>2</v>
      </c>
      <c r="B9" s="50" t="s">
        <v>472</v>
      </c>
      <c r="C9" s="51" t="s">
        <v>195</v>
      </c>
      <c r="D9" s="52">
        <v>342</v>
      </c>
      <c r="E9" s="52">
        <v>309</v>
      </c>
      <c r="F9" s="52">
        <v>651</v>
      </c>
      <c r="G9" s="52">
        <v>490</v>
      </c>
      <c r="H9" s="52">
        <v>207</v>
      </c>
    </row>
    <row r="10" spans="1:8" ht="24.95" customHeight="1" x14ac:dyDescent="0.25">
      <c r="A10" s="46">
        <v>3</v>
      </c>
      <c r="B10" s="46" t="s">
        <v>473</v>
      </c>
      <c r="C10" s="47" t="s">
        <v>196</v>
      </c>
      <c r="D10" s="48">
        <v>683</v>
      </c>
      <c r="E10" s="48">
        <v>678</v>
      </c>
      <c r="F10" s="48">
        <v>1361</v>
      </c>
      <c r="G10" s="48">
        <v>973</v>
      </c>
      <c r="H10" s="48">
        <v>419</v>
      </c>
    </row>
    <row r="11" spans="1:8" ht="24.95" customHeight="1" x14ac:dyDescent="0.25">
      <c r="A11" s="50">
        <v>4</v>
      </c>
      <c r="B11" s="50" t="s">
        <v>474</v>
      </c>
      <c r="C11" s="51" t="s">
        <v>197</v>
      </c>
      <c r="D11" s="52">
        <v>356</v>
      </c>
      <c r="E11" s="52">
        <v>329</v>
      </c>
      <c r="F11" s="52">
        <v>685</v>
      </c>
      <c r="G11" s="52">
        <v>483</v>
      </c>
      <c r="H11" s="52">
        <v>209</v>
      </c>
    </row>
    <row r="12" spans="1:8" ht="24.95" customHeight="1" x14ac:dyDescent="0.25">
      <c r="A12" s="46">
        <v>5</v>
      </c>
      <c r="B12" s="46" t="s">
        <v>475</v>
      </c>
      <c r="C12" s="47" t="s">
        <v>198</v>
      </c>
      <c r="D12" s="48">
        <v>686</v>
      </c>
      <c r="E12" s="48">
        <v>610</v>
      </c>
      <c r="F12" s="48">
        <v>1296</v>
      </c>
      <c r="G12" s="48">
        <v>898</v>
      </c>
      <c r="H12" s="48">
        <v>356</v>
      </c>
    </row>
    <row r="13" spans="1:8" ht="24.95" customHeight="1" x14ac:dyDescent="0.25">
      <c r="A13" s="50">
        <v>6</v>
      </c>
      <c r="B13" s="50" t="s">
        <v>476</v>
      </c>
      <c r="C13" s="51" t="s">
        <v>199</v>
      </c>
      <c r="D13" s="52">
        <v>662</v>
      </c>
      <c r="E13" s="52">
        <v>659</v>
      </c>
      <c r="F13" s="52">
        <v>1321</v>
      </c>
      <c r="G13" s="52">
        <v>954</v>
      </c>
      <c r="H13" s="52">
        <v>414</v>
      </c>
    </row>
    <row r="14" spans="1:8" ht="24.95" customHeight="1" x14ac:dyDescent="0.25">
      <c r="A14" s="46">
        <v>7</v>
      </c>
      <c r="B14" s="46" t="s">
        <v>477</v>
      </c>
      <c r="C14" s="47" t="s">
        <v>200</v>
      </c>
      <c r="D14" s="48">
        <v>631</v>
      </c>
      <c r="E14" s="48">
        <v>593</v>
      </c>
      <c r="F14" s="48">
        <v>1224</v>
      </c>
      <c r="G14" s="48">
        <v>873</v>
      </c>
      <c r="H14" s="48">
        <v>406</v>
      </c>
    </row>
    <row r="15" spans="1:8" ht="24.95" customHeight="1" x14ac:dyDescent="0.25">
      <c r="A15" s="50">
        <v>8</v>
      </c>
      <c r="B15" s="50" t="s">
        <v>478</v>
      </c>
      <c r="C15" s="51" t="s">
        <v>186</v>
      </c>
      <c r="D15" s="52">
        <v>1306</v>
      </c>
      <c r="E15" s="52">
        <v>1230</v>
      </c>
      <c r="F15" s="52">
        <v>2536</v>
      </c>
      <c r="G15" s="52">
        <v>1781</v>
      </c>
      <c r="H15" s="52">
        <v>805</v>
      </c>
    </row>
    <row r="16" spans="1:8" ht="24.95" customHeight="1" x14ac:dyDescent="0.25">
      <c r="A16" s="46">
        <v>9</v>
      </c>
      <c r="B16" s="46" t="s">
        <v>479</v>
      </c>
      <c r="C16" s="47" t="s">
        <v>201</v>
      </c>
      <c r="D16" s="48">
        <v>456</v>
      </c>
      <c r="E16" s="48">
        <v>434</v>
      </c>
      <c r="F16" s="48">
        <v>890</v>
      </c>
      <c r="G16" s="48">
        <v>594</v>
      </c>
      <c r="H16" s="48">
        <v>261</v>
      </c>
    </row>
    <row r="17" spans="1:8" ht="18" customHeight="1" x14ac:dyDescent="0.25">
      <c r="A17" s="50">
        <v>10</v>
      </c>
      <c r="B17" s="50" t="s">
        <v>480</v>
      </c>
      <c r="C17" s="51" t="s">
        <v>202</v>
      </c>
      <c r="D17" s="52">
        <v>225</v>
      </c>
      <c r="E17" s="52">
        <v>222</v>
      </c>
      <c r="F17" s="52">
        <v>447</v>
      </c>
      <c r="G17" s="52">
        <v>327</v>
      </c>
      <c r="H17" s="52">
        <v>151</v>
      </c>
    </row>
    <row r="18" spans="1:8" ht="24.95" customHeight="1" x14ac:dyDescent="0.25">
      <c r="A18" s="46">
        <v>11</v>
      </c>
      <c r="B18" s="46" t="s">
        <v>481</v>
      </c>
      <c r="C18" s="47" t="s">
        <v>203</v>
      </c>
      <c r="D18" s="48">
        <v>602</v>
      </c>
      <c r="E18" s="48">
        <v>626</v>
      </c>
      <c r="F18" s="48">
        <v>1228</v>
      </c>
      <c r="G18" s="48">
        <v>817</v>
      </c>
      <c r="H18" s="48">
        <v>342</v>
      </c>
    </row>
    <row r="19" spans="1:8" ht="24.95" customHeight="1" x14ac:dyDescent="0.25">
      <c r="A19" s="50">
        <v>12</v>
      </c>
      <c r="B19" s="50" t="s">
        <v>482</v>
      </c>
      <c r="C19" s="51" t="s">
        <v>204</v>
      </c>
      <c r="D19" s="52">
        <v>797</v>
      </c>
      <c r="E19" s="52">
        <v>776</v>
      </c>
      <c r="F19" s="52">
        <v>1573</v>
      </c>
      <c r="G19" s="52">
        <v>1079</v>
      </c>
      <c r="H19" s="52">
        <v>440</v>
      </c>
    </row>
    <row r="20" spans="1:8" ht="24.95" customHeight="1" x14ac:dyDescent="0.25">
      <c r="A20" s="93" t="s">
        <v>37</v>
      </c>
      <c r="B20" s="93"/>
      <c r="C20" s="72" t="s">
        <v>583</v>
      </c>
      <c r="D20" s="73">
        <v>7705</v>
      </c>
      <c r="E20" s="73">
        <v>7337</v>
      </c>
      <c r="F20" s="73">
        <v>15042</v>
      </c>
      <c r="G20" s="73">
        <v>10548</v>
      </c>
      <c r="H20" s="73">
        <v>4551</v>
      </c>
    </row>
    <row r="21" spans="1:8" ht="18" customHeight="1" x14ac:dyDescent="0.25">
      <c r="A21" s="84" t="s">
        <v>441</v>
      </c>
      <c r="B21" s="84"/>
      <c r="C21" s="84"/>
      <c r="D21" s="84"/>
      <c r="E21" s="84"/>
      <c r="F21" s="84"/>
      <c r="G21" s="84"/>
      <c r="H21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1:H21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20:B20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C537-9196-4022-88A1-B1119276021A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319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483</v>
      </c>
      <c r="C8" s="47" t="s">
        <v>205</v>
      </c>
      <c r="D8" s="48">
        <v>285</v>
      </c>
      <c r="E8" s="48">
        <v>286</v>
      </c>
      <c r="F8" s="48">
        <v>571</v>
      </c>
      <c r="G8" s="48">
        <v>417</v>
      </c>
      <c r="H8" s="48">
        <v>178</v>
      </c>
    </row>
    <row r="9" spans="1:8" ht="24.95" customHeight="1" x14ac:dyDescent="0.25">
      <c r="A9" s="50">
        <v>2</v>
      </c>
      <c r="B9" s="50" t="s">
        <v>484</v>
      </c>
      <c r="C9" s="51" t="s">
        <v>206</v>
      </c>
      <c r="D9" s="52">
        <v>353</v>
      </c>
      <c r="E9" s="52">
        <v>369</v>
      </c>
      <c r="F9" s="52">
        <v>722</v>
      </c>
      <c r="G9" s="52">
        <v>514</v>
      </c>
      <c r="H9" s="52">
        <v>227</v>
      </c>
    </row>
    <row r="10" spans="1:8" ht="24.95" customHeight="1" x14ac:dyDescent="0.25">
      <c r="A10" s="46">
        <v>3</v>
      </c>
      <c r="B10" s="46" t="s">
        <v>485</v>
      </c>
      <c r="C10" s="47" t="s">
        <v>207</v>
      </c>
      <c r="D10" s="48">
        <v>412</v>
      </c>
      <c r="E10" s="48">
        <v>423</v>
      </c>
      <c r="F10" s="48">
        <v>835</v>
      </c>
      <c r="G10" s="48">
        <v>573</v>
      </c>
      <c r="H10" s="48">
        <v>261</v>
      </c>
    </row>
    <row r="11" spans="1:8" ht="24.95" customHeight="1" x14ac:dyDescent="0.25">
      <c r="A11" s="50">
        <v>4</v>
      </c>
      <c r="B11" s="50" t="s">
        <v>486</v>
      </c>
      <c r="C11" s="51" t="s">
        <v>208</v>
      </c>
      <c r="D11" s="52">
        <v>642</v>
      </c>
      <c r="E11" s="52">
        <v>655</v>
      </c>
      <c r="F11" s="52">
        <v>1297</v>
      </c>
      <c r="G11" s="52">
        <v>964</v>
      </c>
      <c r="H11" s="52">
        <v>432</v>
      </c>
    </row>
    <row r="12" spans="1:8" ht="24.95" customHeight="1" x14ac:dyDescent="0.25">
      <c r="A12" s="46">
        <v>5</v>
      </c>
      <c r="B12" s="46" t="s">
        <v>487</v>
      </c>
      <c r="C12" s="47" t="s">
        <v>134</v>
      </c>
      <c r="D12" s="48">
        <v>466</v>
      </c>
      <c r="E12" s="48">
        <v>481</v>
      </c>
      <c r="F12" s="48">
        <v>947</v>
      </c>
      <c r="G12" s="48">
        <v>685</v>
      </c>
      <c r="H12" s="48">
        <v>314</v>
      </c>
    </row>
    <row r="13" spans="1:8" ht="24.95" customHeight="1" x14ac:dyDescent="0.25">
      <c r="A13" s="50">
        <v>6</v>
      </c>
      <c r="B13" s="50" t="s">
        <v>488</v>
      </c>
      <c r="C13" s="51" t="s">
        <v>209</v>
      </c>
      <c r="D13" s="52">
        <v>474</v>
      </c>
      <c r="E13" s="52">
        <v>474</v>
      </c>
      <c r="F13" s="52">
        <v>948</v>
      </c>
      <c r="G13" s="52">
        <v>692</v>
      </c>
      <c r="H13" s="52">
        <v>306</v>
      </c>
    </row>
    <row r="14" spans="1:8" ht="24.95" customHeight="1" x14ac:dyDescent="0.25">
      <c r="A14" s="46">
        <v>7</v>
      </c>
      <c r="B14" s="46" t="s">
        <v>489</v>
      </c>
      <c r="C14" s="47" t="s">
        <v>210</v>
      </c>
      <c r="D14" s="48">
        <v>723</v>
      </c>
      <c r="E14" s="48">
        <v>694</v>
      </c>
      <c r="F14" s="48">
        <v>1417</v>
      </c>
      <c r="G14" s="48">
        <v>1018</v>
      </c>
      <c r="H14" s="48">
        <v>452</v>
      </c>
    </row>
    <row r="15" spans="1:8" ht="24.95" customHeight="1" x14ac:dyDescent="0.25">
      <c r="A15" s="50">
        <v>8</v>
      </c>
      <c r="B15" s="50" t="s">
        <v>490</v>
      </c>
      <c r="C15" s="51" t="s">
        <v>211</v>
      </c>
      <c r="D15" s="52">
        <v>478</v>
      </c>
      <c r="E15" s="52">
        <v>467</v>
      </c>
      <c r="F15" s="52">
        <v>945</v>
      </c>
      <c r="G15" s="52">
        <v>660</v>
      </c>
      <c r="H15" s="52">
        <v>289</v>
      </c>
    </row>
    <row r="16" spans="1:8" ht="24.95" customHeight="1" x14ac:dyDescent="0.25">
      <c r="A16" s="93" t="s">
        <v>39</v>
      </c>
      <c r="B16" s="93"/>
      <c r="C16" s="72" t="s">
        <v>584</v>
      </c>
      <c r="D16" s="73">
        <v>3833</v>
      </c>
      <c r="E16" s="73">
        <v>3849</v>
      </c>
      <c r="F16" s="73">
        <v>7682</v>
      </c>
      <c r="G16" s="73">
        <v>5523</v>
      </c>
      <c r="H16" s="73">
        <v>2459</v>
      </c>
    </row>
    <row r="17" spans="1:8" ht="18" customHeight="1" x14ac:dyDescent="0.25">
      <c r="A17" s="84" t="s">
        <v>441</v>
      </c>
      <c r="B17" s="84"/>
      <c r="C17" s="96"/>
      <c r="D17" s="97"/>
      <c r="E17" s="97"/>
      <c r="F17" s="97"/>
      <c r="G17" s="97"/>
      <c r="H17" s="9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7:H17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6:B16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9BB8-4142-4788-882A-7D7C7D305A12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4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320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491</v>
      </c>
      <c r="C8" s="47" t="s">
        <v>211</v>
      </c>
      <c r="D8" s="48">
        <v>251</v>
      </c>
      <c r="E8" s="48">
        <v>242</v>
      </c>
      <c r="F8" s="48">
        <v>493</v>
      </c>
      <c r="G8" s="48">
        <v>338</v>
      </c>
      <c r="H8" s="48">
        <v>158</v>
      </c>
    </row>
    <row r="9" spans="1:8" ht="24.95" customHeight="1" x14ac:dyDescent="0.25">
      <c r="A9" s="50">
        <v>2</v>
      </c>
      <c r="B9" s="50" t="s">
        <v>492</v>
      </c>
      <c r="C9" s="51" t="s">
        <v>212</v>
      </c>
      <c r="D9" s="52">
        <v>361</v>
      </c>
      <c r="E9" s="52">
        <v>305</v>
      </c>
      <c r="F9" s="52">
        <v>666</v>
      </c>
      <c r="G9" s="52">
        <v>459</v>
      </c>
      <c r="H9" s="52">
        <v>204</v>
      </c>
    </row>
    <row r="10" spans="1:8" ht="24.95" customHeight="1" x14ac:dyDescent="0.25">
      <c r="A10" s="46">
        <v>3</v>
      </c>
      <c r="B10" s="46" t="s">
        <v>493</v>
      </c>
      <c r="C10" s="47" t="s">
        <v>213</v>
      </c>
      <c r="D10" s="48">
        <v>413</v>
      </c>
      <c r="E10" s="48">
        <v>373</v>
      </c>
      <c r="F10" s="48">
        <v>786</v>
      </c>
      <c r="G10" s="48">
        <v>562</v>
      </c>
      <c r="H10" s="48">
        <v>250</v>
      </c>
    </row>
    <row r="11" spans="1:8" ht="24.95" customHeight="1" x14ac:dyDescent="0.25">
      <c r="A11" s="50">
        <v>4</v>
      </c>
      <c r="B11" s="50" t="s">
        <v>494</v>
      </c>
      <c r="C11" s="51" t="s">
        <v>214</v>
      </c>
      <c r="D11" s="52">
        <v>357</v>
      </c>
      <c r="E11" s="52">
        <v>335</v>
      </c>
      <c r="F11" s="52">
        <v>692</v>
      </c>
      <c r="G11" s="52">
        <v>507</v>
      </c>
      <c r="H11" s="52">
        <v>221</v>
      </c>
    </row>
    <row r="12" spans="1:8" ht="24.95" customHeight="1" x14ac:dyDescent="0.25">
      <c r="A12" s="46">
        <v>5</v>
      </c>
      <c r="B12" s="46" t="s">
        <v>495</v>
      </c>
      <c r="C12" s="47" t="s">
        <v>215</v>
      </c>
      <c r="D12" s="48">
        <v>467</v>
      </c>
      <c r="E12" s="48">
        <v>427</v>
      </c>
      <c r="F12" s="48">
        <v>894</v>
      </c>
      <c r="G12" s="48">
        <v>640</v>
      </c>
      <c r="H12" s="48">
        <v>281</v>
      </c>
    </row>
    <row r="13" spans="1:8" ht="24.95" customHeight="1" x14ac:dyDescent="0.25">
      <c r="A13" s="50">
        <v>6</v>
      </c>
      <c r="B13" s="50" t="s">
        <v>496</v>
      </c>
      <c r="C13" s="51" t="s">
        <v>216</v>
      </c>
      <c r="D13" s="52">
        <v>627</v>
      </c>
      <c r="E13" s="52">
        <v>598</v>
      </c>
      <c r="F13" s="52">
        <v>1225</v>
      </c>
      <c r="G13" s="52">
        <v>850</v>
      </c>
      <c r="H13" s="52">
        <v>392</v>
      </c>
    </row>
    <row r="14" spans="1:8" ht="24.95" customHeight="1" x14ac:dyDescent="0.25">
      <c r="A14" s="46">
        <v>7</v>
      </c>
      <c r="B14" s="46" t="s">
        <v>497</v>
      </c>
      <c r="C14" s="47" t="s">
        <v>217</v>
      </c>
      <c r="D14" s="48">
        <v>934</v>
      </c>
      <c r="E14" s="48">
        <v>865</v>
      </c>
      <c r="F14" s="48">
        <v>1799</v>
      </c>
      <c r="G14" s="48">
        <v>1266</v>
      </c>
      <c r="H14" s="48">
        <v>566</v>
      </c>
    </row>
    <row r="15" spans="1:8" ht="24.95" customHeight="1" x14ac:dyDescent="0.25">
      <c r="A15" s="50">
        <v>8</v>
      </c>
      <c r="B15" s="50" t="s">
        <v>498</v>
      </c>
      <c r="C15" s="51" t="s">
        <v>218</v>
      </c>
      <c r="D15" s="52">
        <v>696</v>
      </c>
      <c r="E15" s="52">
        <v>664</v>
      </c>
      <c r="F15" s="52">
        <v>1360</v>
      </c>
      <c r="G15" s="52">
        <v>912</v>
      </c>
      <c r="H15" s="52">
        <v>417</v>
      </c>
    </row>
    <row r="16" spans="1:8" ht="24.95" customHeight="1" x14ac:dyDescent="0.25">
      <c r="A16" s="46">
        <v>9</v>
      </c>
      <c r="B16" s="46" t="s">
        <v>499</v>
      </c>
      <c r="C16" s="47" t="s">
        <v>219</v>
      </c>
      <c r="D16" s="48">
        <v>304</v>
      </c>
      <c r="E16" s="48">
        <v>274</v>
      </c>
      <c r="F16" s="48">
        <v>578</v>
      </c>
      <c r="G16" s="48">
        <v>405</v>
      </c>
      <c r="H16" s="48">
        <v>176</v>
      </c>
    </row>
    <row r="17" spans="1:8" ht="24.95" customHeight="1" x14ac:dyDescent="0.25">
      <c r="A17" s="50">
        <v>10</v>
      </c>
      <c r="B17" s="50" t="s">
        <v>500</v>
      </c>
      <c r="C17" s="51" t="s">
        <v>220</v>
      </c>
      <c r="D17" s="52">
        <v>525</v>
      </c>
      <c r="E17" s="52">
        <v>524</v>
      </c>
      <c r="F17" s="52">
        <v>1049</v>
      </c>
      <c r="G17" s="52">
        <v>668</v>
      </c>
      <c r="H17" s="52">
        <v>312</v>
      </c>
    </row>
    <row r="18" spans="1:8" ht="24.95" customHeight="1" x14ac:dyDescent="0.25">
      <c r="A18" s="46">
        <v>11</v>
      </c>
      <c r="B18" s="46" t="s">
        <v>501</v>
      </c>
      <c r="C18" s="47" t="s">
        <v>8</v>
      </c>
      <c r="D18" s="48">
        <v>473</v>
      </c>
      <c r="E18" s="48">
        <v>465</v>
      </c>
      <c r="F18" s="48">
        <v>938</v>
      </c>
      <c r="G18" s="48">
        <v>662</v>
      </c>
      <c r="H18" s="48">
        <v>305</v>
      </c>
    </row>
    <row r="19" spans="1:8" ht="24.95" customHeight="1" x14ac:dyDescent="0.25">
      <c r="A19" s="50">
        <v>12</v>
      </c>
      <c r="B19" s="50" t="s">
        <v>502</v>
      </c>
      <c r="C19" s="51" t="s">
        <v>221</v>
      </c>
      <c r="D19" s="52">
        <v>207</v>
      </c>
      <c r="E19" s="52">
        <v>204</v>
      </c>
      <c r="F19" s="52">
        <v>411</v>
      </c>
      <c r="G19" s="52">
        <v>292</v>
      </c>
      <c r="H19" s="52">
        <v>134</v>
      </c>
    </row>
    <row r="20" spans="1:8" ht="24.95" customHeight="1" x14ac:dyDescent="0.25">
      <c r="A20" s="46">
        <v>13</v>
      </c>
      <c r="B20" s="46" t="s">
        <v>503</v>
      </c>
      <c r="C20" s="47" t="s">
        <v>222</v>
      </c>
      <c r="D20" s="48">
        <v>209</v>
      </c>
      <c r="E20" s="48">
        <v>206</v>
      </c>
      <c r="F20" s="48">
        <v>415</v>
      </c>
      <c r="G20" s="48">
        <v>290</v>
      </c>
      <c r="H20" s="48">
        <v>128</v>
      </c>
    </row>
    <row r="21" spans="1:8" ht="24.95" customHeight="1" x14ac:dyDescent="0.25">
      <c r="A21" s="50">
        <v>14</v>
      </c>
      <c r="B21" s="50" t="s">
        <v>504</v>
      </c>
      <c r="C21" s="51" t="s">
        <v>223</v>
      </c>
      <c r="D21" s="52">
        <v>240</v>
      </c>
      <c r="E21" s="52">
        <v>244</v>
      </c>
      <c r="F21" s="52">
        <v>484</v>
      </c>
      <c r="G21" s="52">
        <v>323</v>
      </c>
      <c r="H21" s="52">
        <v>144</v>
      </c>
    </row>
    <row r="22" spans="1:8" ht="24.95" customHeight="1" x14ac:dyDescent="0.25">
      <c r="A22" s="93" t="s">
        <v>41</v>
      </c>
      <c r="B22" s="93"/>
      <c r="C22" s="72" t="s">
        <v>585</v>
      </c>
      <c r="D22" s="73">
        <v>6064</v>
      </c>
      <c r="E22" s="73">
        <v>5726</v>
      </c>
      <c r="F22" s="73">
        <v>11790</v>
      </c>
      <c r="G22" s="73">
        <v>8174</v>
      </c>
      <c r="H22" s="73">
        <v>3688</v>
      </c>
    </row>
    <row r="23" spans="1:8" ht="18" customHeight="1" x14ac:dyDescent="0.25">
      <c r="A23" s="84" t="s">
        <v>441</v>
      </c>
      <c r="B23" s="84"/>
      <c r="C23" s="84"/>
      <c r="D23" s="84"/>
      <c r="E23" s="84"/>
      <c r="F23" s="84"/>
      <c r="G23" s="84"/>
      <c r="H23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3:H2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22:B22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1BC1-9221-4C28-84F4-405D6F361DB2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321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505</v>
      </c>
      <c r="C8" s="47" t="s">
        <v>224</v>
      </c>
      <c r="D8" s="48">
        <v>1688</v>
      </c>
      <c r="E8" s="48">
        <v>1619</v>
      </c>
      <c r="F8" s="48">
        <v>3307</v>
      </c>
      <c r="G8" s="48">
        <v>2486</v>
      </c>
      <c r="H8" s="48">
        <v>1123</v>
      </c>
    </row>
    <row r="9" spans="1:8" ht="24.95" customHeight="1" x14ac:dyDescent="0.25">
      <c r="A9" s="50">
        <v>2</v>
      </c>
      <c r="B9" s="50" t="s">
        <v>506</v>
      </c>
      <c r="C9" s="51" t="s">
        <v>225</v>
      </c>
      <c r="D9" s="52">
        <v>2163</v>
      </c>
      <c r="E9" s="52">
        <v>2114</v>
      </c>
      <c r="F9" s="52">
        <v>4277</v>
      </c>
      <c r="G9" s="52">
        <v>3149</v>
      </c>
      <c r="H9" s="52">
        <v>1400</v>
      </c>
    </row>
    <row r="10" spans="1:8" ht="24.95" customHeight="1" x14ac:dyDescent="0.25">
      <c r="A10" s="46">
        <v>3</v>
      </c>
      <c r="B10" s="46" t="s">
        <v>507</v>
      </c>
      <c r="C10" s="47" t="s">
        <v>226</v>
      </c>
      <c r="D10" s="48">
        <v>1663</v>
      </c>
      <c r="E10" s="48">
        <v>1595</v>
      </c>
      <c r="F10" s="48">
        <v>3258</v>
      </c>
      <c r="G10" s="48">
        <v>2428</v>
      </c>
      <c r="H10" s="48">
        <v>1065</v>
      </c>
    </row>
    <row r="11" spans="1:8" ht="24.95" customHeight="1" x14ac:dyDescent="0.25">
      <c r="A11" s="50">
        <v>4</v>
      </c>
      <c r="B11" s="50" t="s">
        <v>508</v>
      </c>
      <c r="C11" s="51" t="s">
        <v>227</v>
      </c>
      <c r="D11" s="52">
        <v>2309</v>
      </c>
      <c r="E11" s="52">
        <v>2221</v>
      </c>
      <c r="F11" s="52">
        <v>4530</v>
      </c>
      <c r="G11" s="52">
        <v>3286</v>
      </c>
      <c r="H11" s="52">
        <v>1506</v>
      </c>
    </row>
    <row r="12" spans="1:8" ht="24.95" customHeight="1" x14ac:dyDescent="0.25">
      <c r="A12" s="90" t="s">
        <v>43</v>
      </c>
      <c r="B12" s="91"/>
      <c r="C12" s="72" t="s">
        <v>586</v>
      </c>
      <c r="D12" s="73">
        <v>7823</v>
      </c>
      <c r="E12" s="73">
        <v>7549</v>
      </c>
      <c r="F12" s="73">
        <v>15372</v>
      </c>
      <c r="G12" s="73">
        <v>11349</v>
      </c>
      <c r="H12" s="73">
        <v>5094</v>
      </c>
    </row>
    <row r="13" spans="1:8" ht="18" customHeight="1" x14ac:dyDescent="0.25">
      <c r="A13" s="84" t="s">
        <v>441</v>
      </c>
      <c r="B13" s="84"/>
      <c r="C13" s="84"/>
      <c r="D13" s="84"/>
      <c r="E13" s="84"/>
      <c r="F13" s="84"/>
      <c r="G13" s="84"/>
      <c r="H13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3:H1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2:B12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DF94A-BEBC-4169-8C06-D94B5C8C40C0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3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322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509</v>
      </c>
      <c r="C8" s="47" t="s">
        <v>228</v>
      </c>
      <c r="D8" s="48">
        <v>3070</v>
      </c>
      <c r="E8" s="48">
        <v>2870</v>
      </c>
      <c r="F8" s="48">
        <v>5940</v>
      </c>
      <c r="G8" s="48">
        <v>4228</v>
      </c>
      <c r="H8" s="48">
        <v>1844</v>
      </c>
    </row>
    <row r="9" spans="1:8" ht="24.95" customHeight="1" x14ac:dyDescent="0.25">
      <c r="A9" s="50">
        <v>2</v>
      </c>
      <c r="B9" s="50" t="s">
        <v>510</v>
      </c>
      <c r="C9" s="51" t="s">
        <v>220</v>
      </c>
      <c r="D9" s="52">
        <v>2002</v>
      </c>
      <c r="E9" s="52">
        <v>1915</v>
      </c>
      <c r="F9" s="52">
        <v>3917</v>
      </c>
      <c r="G9" s="52">
        <v>2764</v>
      </c>
      <c r="H9" s="52">
        <v>1258</v>
      </c>
    </row>
    <row r="10" spans="1:8" ht="24.95" customHeight="1" x14ac:dyDescent="0.25">
      <c r="A10" s="46">
        <v>3</v>
      </c>
      <c r="B10" s="46" t="s">
        <v>511</v>
      </c>
      <c r="C10" s="47" t="s">
        <v>229</v>
      </c>
      <c r="D10" s="48">
        <v>430</v>
      </c>
      <c r="E10" s="48">
        <v>439</v>
      </c>
      <c r="F10" s="48">
        <v>869</v>
      </c>
      <c r="G10" s="48">
        <v>625</v>
      </c>
      <c r="H10" s="48">
        <v>265</v>
      </c>
    </row>
    <row r="11" spans="1:8" ht="24.95" customHeight="1" x14ac:dyDescent="0.25">
      <c r="A11" s="50">
        <v>4</v>
      </c>
      <c r="B11" s="50" t="s">
        <v>512</v>
      </c>
      <c r="C11" s="51" t="s">
        <v>230</v>
      </c>
      <c r="D11" s="52">
        <v>562</v>
      </c>
      <c r="E11" s="52">
        <v>564</v>
      </c>
      <c r="F11" s="52">
        <v>1126</v>
      </c>
      <c r="G11" s="52">
        <v>796</v>
      </c>
      <c r="H11" s="52">
        <v>370</v>
      </c>
    </row>
    <row r="12" spans="1:8" ht="24.95" customHeight="1" x14ac:dyDescent="0.25">
      <c r="A12" s="90" t="s">
        <v>45</v>
      </c>
      <c r="B12" s="91"/>
      <c r="C12" s="72" t="s">
        <v>587</v>
      </c>
      <c r="D12" s="73">
        <v>6064</v>
      </c>
      <c r="E12" s="73">
        <v>5788</v>
      </c>
      <c r="F12" s="73">
        <v>11852</v>
      </c>
      <c r="G12" s="73">
        <v>8413</v>
      </c>
      <c r="H12" s="73">
        <v>3737</v>
      </c>
    </row>
    <row r="13" spans="1:8" ht="18" customHeight="1" x14ac:dyDescent="0.25">
      <c r="A13" s="84" t="s">
        <v>441</v>
      </c>
      <c r="B13" s="84"/>
      <c r="C13" s="84"/>
      <c r="D13" s="84"/>
      <c r="E13" s="84"/>
      <c r="F13" s="84"/>
      <c r="G13" s="84"/>
      <c r="H13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3:H1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2:B12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60E22-5103-4666-A4B1-0594FA6CE0CB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323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513</v>
      </c>
      <c r="C8" s="47" t="s">
        <v>231</v>
      </c>
      <c r="D8" s="48">
        <v>2213</v>
      </c>
      <c r="E8" s="48">
        <v>2152</v>
      </c>
      <c r="F8" s="48">
        <v>4365</v>
      </c>
      <c r="G8" s="48">
        <v>3276</v>
      </c>
      <c r="H8" s="48">
        <v>1477</v>
      </c>
    </row>
    <row r="9" spans="1:8" ht="24.95" customHeight="1" x14ac:dyDescent="0.25">
      <c r="A9" s="50">
        <v>2</v>
      </c>
      <c r="B9" s="50" t="s">
        <v>514</v>
      </c>
      <c r="C9" s="51" t="s">
        <v>232</v>
      </c>
      <c r="D9" s="52">
        <v>1851</v>
      </c>
      <c r="E9" s="52">
        <v>1798</v>
      </c>
      <c r="F9" s="52">
        <v>3649</v>
      </c>
      <c r="G9" s="52">
        <v>2703</v>
      </c>
      <c r="H9" s="52">
        <v>1223</v>
      </c>
    </row>
    <row r="10" spans="1:8" ht="24.95" customHeight="1" x14ac:dyDescent="0.25">
      <c r="A10" s="46">
        <v>3</v>
      </c>
      <c r="B10" s="46" t="s">
        <v>515</v>
      </c>
      <c r="C10" s="47" t="s">
        <v>233</v>
      </c>
      <c r="D10" s="48">
        <v>803</v>
      </c>
      <c r="E10" s="48">
        <v>803</v>
      </c>
      <c r="F10" s="48">
        <v>1606</v>
      </c>
      <c r="G10" s="48">
        <v>1183</v>
      </c>
      <c r="H10" s="48">
        <v>538</v>
      </c>
    </row>
    <row r="11" spans="1:8" ht="24.95" customHeight="1" x14ac:dyDescent="0.25">
      <c r="A11" s="50">
        <v>4</v>
      </c>
      <c r="B11" s="50" t="s">
        <v>516</v>
      </c>
      <c r="C11" s="51" t="s">
        <v>234</v>
      </c>
      <c r="D11" s="52">
        <v>1084</v>
      </c>
      <c r="E11" s="52">
        <v>1068</v>
      </c>
      <c r="F11" s="52">
        <v>2152</v>
      </c>
      <c r="G11" s="52">
        <v>1578</v>
      </c>
      <c r="H11" s="52">
        <v>714</v>
      </c>
    </row>
    <row r="12" spans="1:8" ht="24.95" customHeight="1" x14ac:dyDescent="0.25">
      <c r="A12" s="46">
        <v>5</v>
      </c>
      <c r="B12" s="46" t="s">
        <v>517</v>
      </c>
      <c r="C12" s="47" t="s">
        <v>235</v>
      </c>
      <c r="D12" s="48">
        <v>1353</v>
      </c>
      <c r="E12" s="48">
        <v>1340</v>
      </c>
      <c r="F12" s="48">
        <v>2693</v>
      </c>
      <c r="G12" s="48">
        <v>1966</v>
      </c>
      <c r="H12" s="48">
        <v>907</v>
      </c>
    </row>
    <row r="13" spans="1:8" ht="24.95" customHeight="1" x14ac:dyDescent="0.25">
      <c r="A13" s="50">
        <v>6</v>
      </c>
      <c r="B13" s="50" t="s">
        <v>518</v>
      </c>
      <c r="C13" s="51" t="s">
        <v>236</v>
      </c>
      <c r="D13" s="52">
        <v>400</v>
      </c>
      <c r="E13" s="52">
        <v>393</v>
      </c>
      <c r="F13" s="52">
        <v>793</v>
      </c>
      <c r="G13" s="52">
        <v>610</v>
      </c>
      <c r="H13" s="52">
        <v>275</v>
      </c>
    </row>
    <row r="14" spans="1:8" ht="24.95" customHeight="1" x14ac:dyDescent="0.25">
      <c r="A14" s="90" t="s">
        <v>47</v>
      </c>
      <c r="B14" s="91"/>
      <c r="C14" s="72" t="s">
        <v>588</v>
      </c>
      <c r="D14" s="73">
        <v>7704</v>
      </c>
      <c r="E14" s="73">
        <v>7554</v>
      </c>
      <c r="F14" s="73">
        <v>15258</v>
      </c>
      <c r="G14" s="73">
        <v>11316</v>
      </c>
      <c r="H14" s="73">
        <v>5134</v>
      </c>
    </row>
    <row r="15" spans="1:8" ht="18" customHeight="1" x14ac:dyDescent="0.25">
      <c r="A15" s="84" t="s">
        <v>441</v>
      </c>
      <c r="B15" s="84"/>
      <c r="C15" s="84"/>
      <c r="D15" s="84"/>
      <c r="E15" s="84"/>
      <c r="F15" s="84"/>
      <c r="G15" s="84"/>
      <c r="H15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5:H15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4:B14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BE75-EF58-40F3-A515-D8D0D33E441E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324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519</v>
      </c>
      <c r="C8" s="47" t="s">
        <v>237</v>
      </c>
      <c r="D8" s="48">
        <v>1276</v>
      </c>
      <c r="E8" s="48">
        <v>1233</v>
      </c>
      <c r="F8" s="48">
        <v>2509</v>
      </c>
      <c r="G8" s="48">
        <v>1808</v>
      </c>
      <c r="H8" s="48">
        <v>821</v>
      </c>
    </row>
    <row r="9" spans="1:8" ht="24.95" customHeight="1" x14ac:dyDescent="0.25">
      <c r="A9" s="50">
        <v>2</v>
      </c>
      <c r="B9" s="50" t="s">
        <v>520</v>
      </c>
      <c r="C9" s="51" t="s">
        <v>238</v>
      </c>
      <c r="D9" s="52">
        <v>1412</v>
      </c>
      <c r="E9" s="52">
        <v>1372</v>
      </c>
      <c r="F9" s="52">
        <v>2784</v>
      </c>
      <c r="G9" s="52">
        <v>2066</v>
      </c>
      <c r="H9" s="52">
        <v>926</v>
      </c>
    </row>
    <row r="10" spans="1:8" ht="24.95" customHeight="1" x14ac:dyDescent="0.25">
      <c r="A10" s="46">
        <v>3</v>
      </c>
      <c r="B10" s="46" t="s">
        <v>521</v>
      </c>
      <c r="C10" s="47" t="s">
        <v>239</v>
      </c>
      <c r="D10" s="48">
        <v>697</v>
      </c>
      <c r="E10" s="48">
        <v>672</v>
      </c>
      <c r="F10" s="48">
        <v>1369</v>
      </c>
      <c r="G10" s="48">
        <v>933</v>
      </c>
      <c r="H10" s="48">
        <v>419</v>
      </c>
    </row>
    <row r="11" spans="1:8" ht="24.95" customHeight="1" x14ac:dyDescent="0.25">
      <c r="A11" s="50">
        <v>4</v>
      </c>
      <c r="B11" s="50" t="s">
        <v>522</v>
      </c>
      <c r="C11" s="51" t="s">
        <v>219</v>
      </c>
      <c r="D11" s="52">
        <v>890</v>
      </c>
      <c r="E11" s="52">
        <v>821</v>
      </c>
      <c r="F11" s="52">
        <v>1711</v>
      </c>
      <c r="G11" s="52">
        <v>1276</v>
      </c>
      <c r="H11" s="52">
        <v>556</v>
      </c>
    </row>
    <row r="12" spans="1:8" ht="24.95" customHeight="1" x14ac:dyDescent="0.25">
      <c r="A12" s="46">
        <v>5</v>
      </c>
      <c r="B12" s="46" t="s">
        <v>523</v>
      </c>
      <c r="C12" s="47" t="s">
        <v>240</v>
      </c>
      <c r="D12" s="48">
        <v>384</v>
      </c>
      <c r="E12" s="48">
        <v>379</v>
      </c>
      <c r="F12" s="48">
        <v>763</v>
      </c>
      <c r="G12" s="48">
        <v>559</v>
      </c>
      <c r="H12" s="48">
        <v>267</v>
      </c>
    </row>
    <row r="13" spans="1:8" ht="24.95" customHeight="1" x14ac:dyDescent="0.25">
      <c r="A13" s="90" t="s">
        <v>49</v>
      </c>
      <c r="B13" s="91"/>
      <c r="C13" s="72" t="s">
        <v>589</v>
      </c>
      <c r="D13" s="73">
        <v>4659</v>
      </c>
      <c r="E13" s="73">
        <v>4477</v>
      </c>
      <c r="F13" s="73">
        <v>9136</v>
      </c>
      <c r="G13" s="73">
        <v>6642</v>
      </c>
      <c r="H13" s="73">
        <v>2989</v>
      </c>
    </row>
    <row r="14" spans="1:8" ht="18" customHeight="1" x14ac:dyDescent="0.25">
      <c r="A14" s="84" t="s">
        <v>441</v>
      </c>
      <c r="B14" s="84"/>
      <c r="C14" s="84"/>
      <c r="D14" s="84"/>
      <c r="E14" s="84"/>
      <c r="F14" s="84"/>
      <c r="G14" s="84"/>
      <c r="H14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4:H14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3:B13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7EA8-84FB-4947-BBF8-0917A73B24F5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325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524</v>
      </c>
      <c r="C8" s="47" t="s">
        <v>241</v>
      </c>
      <c r="D8" s="48">
        <v>656</v>
      </c>
      <c r="E8" s="48">
        <v>632</v>
      </c>
      <c r="F8" s="48">
        <v>1288</v>
      </c>
      <c r="G8" s="48">
        <v>920</v>
      </c>
      <c r="H8" s="48">
        <v>411</v>
      </c>
    </row>
    <row r="9" spans="1:8" ht="24.95" customHeight="1" x14ac:dyDescent="0.25">
      <c r="A9" s="50">
        <v>2</v>
      </c>
      <c r="B9" s="50" t="s">
        <v>525</v>
      </c>
      <c r="C9" s="51" t="s">
        <v>242</v>
      </c>
      <c r="D9" s="52">
        <v>538</v>
      </c>
      <c r="E9" s="52">
        <v>523</v>
      </c>
      <c r="F9" s="52">
        <v>1061</v>
      </c>
      <c r="G9" s="52">
        <v>777</v>
      </c>
      <c r="H9" s="52">
        <v>324</v>
      </c>
    </row>
    <row r="10" spans="1:8" ht="24.95" customHeight="1" x14ac:dyDescent="0.25">
      <c r="A10" s="46">
        <v>3</v>
      </c>
      <c r="B10" s="46" t="s">
        <v>526</v>
      </c>
      <c r="C10" s="47" t="s">
        <v>243</v>
      </c>
      <c r="D10" s="48">
        <v>542</v>
      </c>
      <c r="E10" s="48">
        <v>561</v>
      </c>
      <c r="F10" s="48">
        <v>1103</v>
      </c>
      <c r="G10" s="48">
        <v>789</v>
      </c>
      <c r="H10" s="48">
        <v>336</v>
      </c>
    </row>
    <row r="11" spans="1:8" ht="24.95" customHeight="1" x14ac:dyDescent="0.25">
      <c r="A11" s="50">
        <v>4</v>
      </c>
      <c r="B11" s="50" t="s">
        <v>527</v>
      </c>
      <c r="C11" s="51" t="s">
        <v>244</v>
      </c>
      <c r="D11" s="52">
        <v>467</v>
      </c>
      <c r="E11" s="52">
        <v>438</v>
      </c>
      <c r="F11" s="52">
        <v>905</v>
      </c>
      <c r="G11" s="52">
        <v>680</v>
      </c>
      <c r="H11" s="52">
        <v>297</v>
      </c>
    </row>
    <row r="12" spans="1:8" ht="24.95" customHeight="1" x14ac:dyDescent="0.25">
      <c r="A12" s="46">
        <v>5</v>
      </c>
      <c r="B12" s="46" t="s">
        <v>528</v>
      </c>
      <c r="C12" s="47" t="s">
        <v>245</v>
      </c>
      <c r="D12" s="48">
        <v>190</v>
      </c>
      <c r="E12" s="48">
        <v>200</v>
      </c>
      <c r="F12" s="48">
        <v>390</v>
      </c>
      <c r="G12" s="48">
        <v>302</v>
      </c>
      <c r="H12" s="48">
        <v>127</v>
      </c>
    </row>
    <row r="13" spans="1:8" ht="24.95" customHeight="1" x14ac:dyDescent="0.25">
      <c r="A13" s="50">
        <v>6</v>
      </c>
      <c r="B13" s="50" t="s">
        <v>529</v>
      </c>
      <c r="C13" s="51" t="s">
        <v>246</v>
      </c>
      <c r="D13" s="52">
        <v>715</v>
      </c>
      <c r="E13" s="52">
        <v>699</v>
      </c>
      <c r="F13" s="52">
        <v>1414</v>
      </c>
      <c r="G13" s="52">
        <v>1026</v>
      </c>
      <c r="H13" s="52">
        <v>461</v>
      </c>
    </row>
    <row r="14" spans="1:8" ht="24.95" customHeight="1" x14ac:dyDescent="0.25">
      <c r="A14" s="46">
        <v>7</v>
      </c>
      <c r="B14" s="46" t="s">
        <v>530</v>
      </c>
      <c r="C14" s="47" t="s">
        <v>247</v>
      </c>
      <c r="D14" s="48">
        <v>633</v>
      </c>
      <c r="E14" s="48">
        <v>603</v>
      </c>
      <c r="F14" s="48">
        <v>1236</v>
      </c>
      <c r="G14" s="48">
        <v>894</v>
      </c>
      <c r="H14" s="48">
        <v>381</v>
      </c>
    </row>
    <row r="15" spans="1:8" ht="24.95" customHeight="1" x14ac:dyDescent="0.25">
      <c r="A15" s="50">
        <v>8</v>
      </c>
      <c r="B15" s="50" t="s">
        <v>531</v>
      </c>
      <c r="C15" s="51" t="s">
        <v>248</v>
      </c>
      <c r="D15" s="52">
        <v>293</v>
      </c>
      <c r="E15" s="52">
        <v>283</v>
      </c>
      <c r="F15" s="52">
        <v>576</v>
      </c>
      <c r="G15" s="52">
        <v>430</v>
      </c>
      <c r="H15" s="52">
        <v>176</v>
      </c>
    </row>
    <row r="16" spans="1:8" ht="24.95" customHeight="1" x14ac:dyDescent="0.25">
      <c r="A16" s="46">
        <v>9</v>
      </c>
      <c r="B16" s="46" t="s">
        <v>532</v>
      </c>
      <c r="C16" s="47" t="s">
        <v>249</v>
      </c>
      <c r="D16" s="48">
        <v>184</v>
      </c>
      <c r="E16" s="48">
        <v>181</v>
      </c>
      <c r="F16" s="48">
        <v>365</v>
      </c>
      <c r="G16" s="48">
        <v>245</v>
      </c>
      <c r="H16" s="48">
        <v>109</v>
      </c>
    </row>
    <row r="17" spans="1:8" ht="24.95" customHeight="1" x14ac:dyDescent="0.25">
      <c r="A17" s="50">
        <v>10</v>
      </c>
      <c r="B17" s="50" t="s">
        <v>533</v>
      </c>
      <c r="C17" s="51" t="s">
        <v>250</v>
      </c>
      <c r="D17" s="52">
        <v>236</v>
      </c>
      <c r="E17" s="52">
        <v>253</v>
      </c>
      <c r="F17" s="52">
        <v>489</v>
      </c>
      <c r="G17" s="52">
        <v>360</v>
      </c>
      <c r="H17" s="52">
        <v>162</v>
      </c>
    </row>
    <row r="18" spans="1:8" ht="24.95" customHeight="1" x14ac:dyDescent="0.25">
      <c r="A18" s="46">
        <v>11</v>
      </c>
      <c r="B18" s="46" t="s">
        <v>534</v>
      </c>
      <c r="C18" s="47" t="s">
        <v>251</v>
      </c>
      <c r="D18" s="48">
        <v>255</v>
      </c>
      <c r="E18" s="48">
        <v>262</v>
      </c>
      <c r="F18" s="48">
        <v>517</v>
      </c>
      <c r="G18" s="48">
        <v>369</v>
      </c>
      <c r="H18" s="48">
        <v>152</v>
      </c>
    </row>
    <row r="19" spans="1:8" ht="24.95" customHeight="1" x14ac:dyDescent="0.25">
      <c r="A19" s="50">
        <v>12</v>
      </c>
      <c r="B19" s="50" t="s">
        <v>535</v>
      </c>
      <c r="C19" s="51" t="s">
        <v>252</v>
      </c>
      <c r="D19" s="52">
        <v>186</v>
      </c>
      <c r="E19" s="52">
        <v>190</v>
      </c>
      <c r="F19" s="52">
        <v>376</v>
      </c>
      <c r="G19" s="52">
        <v>265</v>
      </c>
      <c r="H19" s="52">
        <v>120</v>
      </c>
    </row>
    <row r="20" spans="1:8" ht="24.95" customHeight="1" x14ac:dyDescent="0.25">
      <c r="A20" s="46">
        <v>13</v>
      </c>
      <c r="B20" s="46" t="s">
        <v>536</v>
      </c>
      <c r="C20" s="47" t="s">
        <v>253</v>
      </c>
      <c r="D20" s="48">
        <v>234</v>
      </c>
      <c r="E20" s="48">
        <v>266</v>
      </c>
      <c r="F20" s="48">
        <v>500</v>
      </c>
      <c r="G20" s="48">
        <v>337</v>
      </c>
      <c r="H20" s="48">
        <v>154</v>
      </c>
    </row>
    <row r="21" spans="1:8" ht="24.95" customHeight="1" x14ac:dyDescent="0.25">
      <c r="A21" s="50">
        <v>14</v>
      </c>
      <c r="B21" s="50" t="s">
        <v>537</v>
      </c>
      <c r="C21" s="51" t="s">
        <v>254</v>
      </c>
      <c r="D21" s="52">
        <v>259</v>
      </c>
      <c r="E21" s="52">
        <v>276</v>
      </c>
      <c r="F21" s="52">
        <v>535</v>
      </c>
      <c r="G21" s="52">
        <v>379</v>
      </c>
      <c r="H21" s="52">
        <v>155</v>
      </c>
    </row>
    <row r="22" spans="1:8" ht="24.95" customHeight="1" x14ac:dyDescent="0.25">
      <c r="A22" s="90" t="s">
        <v>51</v>
      </c>
      <c r="B22" s="91"/>
      <c r="C22" s="72" t="s">
        <v>590</v>
      </c>
      <c r="D22" s="73">
        <v>5388</v>
      </c>
      <c r="E22" s="73">
        <v>5367</v>
      </c>
      <c r="F22" s="73">
        <v>10755</v>
      </c>
      <c r="G22" s="73">
        <v>7773</v>
      </c>
      <c r="H22" s="73">
        <v>3365</v>
      </c>
    </row>
    <row r="23" spans="1:8" ht="18" customHeight="1" x14ac:dyDescent="0.25">
      <c r="A23" s="84" t="s">
        <v>441</v>
      </c>
      <c r="B23" s="84"/>
      <c r="C23" s="84"/>
      <c r="D23" s="84"/>
      <c r="E23" s="84"/>
      <c r="F23" s="84"/>
      <c r="G23" s="84"/>
      <c r="H23" s="84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23:H23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22:B22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0C73-CC33-4EC3-B91A-634F86F986D5}">
  <sheetPr>
    <pageSetUpPr fitToPage="1"/>
  </sheetPr>
  <dimension ref="A1:H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3" customWidth="1"/>
    <col min="3" max="3" width="30.625" style="2" customWidth="1"/>
    <col min="4" max="8" width="13.625" style="2" customWidth="1"/>
    <col min="9" max="16384" width="9" style="2"/>
  </cols>
  <sheetData>
    <row r="1" spans="1:8" s="19" customFormat="1" ht="21" customHeight="1" x14ac:dyDescent="0.25">
      <c r="A1" s="80" t="s">
        <v>566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326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6"/>
      <c r="B4" s="26"/>
      <c r="C4" s="26"/>
      <c r="D4" s="26"/>
      <c r="E4" s="26"/>
      <c r="F4" s="26"/>
      <c r="G4" s="26"/>
      <c r="H4" s="26"/>
    </row>
    <row r="5" spans="1:8" s="19" customFormat="1" ht="24.95" customHeight="1" x14ac:dyDescent="0.25">
      <c r="A5" s="92" t="s">
        <v>0</v>
      </c>
      <c r="B5" s="92" t="s">
        <v>567</v>
      </c>
      <c r="C5" s="92" t="s">
        <v>55</v>
      </c>
      <c r="D5" s="92" t="s">
        <v>2</v>
      </c>
      <c r="E5" s="92"/>
      <c r="F5" s="92"/>
      <c r="G5" s="92" t="s">
        <v>3</v>
      </c>
      <c r="H5" s="92" t="s">
        <v>301</v>
      </c>
    </row>
    <row r="6" spans="1:8" s="19" customFormat="1" ht="24.95" customHeight="1" x14ac:dyDescent="0.25">
      <c r="A6" s="92"/>
      <c r="B6" s="92"/>
      <c r="C6" s="92"/>
      <c r="D6" s="44" t="s">
        <v>4</v>
      </c>
      <c r="E6" s="44" t="s">
        <v>5</v>
      </c>
      <c r="F6" s="44" t="s">
        <v>6</v>
      </c>
      <c r="G6" s="92"/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4.95" customHeight="1" x14ac:dyDescent="0.25">
      <c r="A8" s="46">
        <v>1</v>
      </c>
      <c r="B8" s="46" t="s">
        <v>538</v>
      </c>
      <c r="C8" s="47" t="s">
        <v>255</v>
      </c>
      <c r="D8" s="48">
        <v>553</v>
      </c>
      <c r="E8" s="48">
        <v>559</v>
      </c>
      <c r="F8" s="48">
        <v>1112</v>
      </c>
      <c r="G8" s="48">
        <v>862</v>
      </c>
      <c r="H8" s="48">
        <v>396</v>
      </c>
    </row>
    <row r="9" spans="1:8" ht="24.95" customHeight="1" x14ac:dyDescent="0.25">
      <c r="A9" s="50">
        <v>2</v>
      </c>
      <c r="B9" s="50" t="s">
        <v>539</v>
      </c>
      <c r="C9" s="51" t="s">
        <v>256</v>
      </c>
      <c r="D9" s="52">
        <v>762</v>
      </c>
      <c r="E9" s="52">
        <v>737</v>
      </c>
      <c r="F9" s="52">
        <v>1499</v>
      </c>
      <c r="G9" s="52">
        <v>1143</v>
      </c>
      <c r="H9" s="52">
        <v>507</v>
      </c>
    </row>
    <row r="10" spans="1:8" ht="24.95" customHeight="1" x14ac:dyDescent="0.25">
      <c r="A10" s="46">
        <v>3</v>
      </c>
      <c r="B10" s="46" t="s">
        <v>540</v>
      </c>
      <c r="C10" s="47" t="s">
        <v>257</v>
      </c>
      <c r="D10" s="48">
        <v>418</v>
      </c>
      <c r="E10" s="48">
        <v>446</v>
      </c>
      <c r="F10" s="48">
        <v>864</v>
      </c>
      <c r="G10" s="48">
        <v>664</v>
      </c>
      <c r="H10" s="48">
        <v>310</v>
      </c>
    </row>
    <row r="11" spans="1:8" ht="24.95" customHeight="1" x14ac:dyDescent="0.25">
      <c r="A11" s="50">
        <v>4</v>
      </c>
      <c r="B11" s="50" t="s">
        <v>541</v>
      </c>
      <c r="C11" s="51" t="s">
        <v>258</v>
      </c>
      <c r="D11" s="52">
        <v>324</v>
      </c>
      <c r="E11" s="52">
        <v>291</v>
      </c>
      <c r="F11" s="52">
        <v>615</v>
      </c>
      <c r="G11" s="52">
        <v>466</v>
      </c>
      <c r="H11" s="52">
        <v>206</v>
      </c>
    </row>
    <row r="12" spans="1:8" ht="24.95" customHeight="1" x14ac:dyDescent="0.25">
      <c r="A12" s="46">
        <v>5</v>
      </c>
      <c r="B12" s="46" t="s">
        <v>542</v>
      </c>
      <c r="C12" s="47" t="s">
        <v>259</v>
      </c>
      <c r="D12" s="48">
        <v>410</v>
      </c>
      <c r="E12" s="48">
        <v>382</v>
      </c>
      <c r="F12" s="48">
        <v>792</v>
      </c>
      <c r="G12" s="48">
        <v>576</v>
      </c>
      <c r="H12" s="48">
        <v>269</v>
      </c>
    </row>
    <row r="13" spans="1:8" ht="24.95" customHeight="1" x14ac:dyDescent="0.25">
      <c r="A13" s="50">
        <v>6</v>
      </c>
      <c r="B13" s="50" t="s">
        <v>543</v>
      </c>
      <c r="C13" s="51" t="s">
        <v>260</v>
      </c>
      <c r="D13" s="52">
        <v>197</v>
      </c>
      <c r="E13" s="52">
        <v>185</v>
      </c>
      <c r="F13" s="52">
        <v>382</v>
      </c>
      <c r="G13" s="52">
        <v>277</v>
      </c>
      <c r="H13" s="52">
        <v>130</v>
      </c>
    </row>
    <row r="14" spans="1:8" ht="24.95" customHeight="1" x14ac:dyDescent="0.25">
      <c r="A14" s="93" t="s">
        <v>53</v>
      </c>
      <c r="B14" s="93"/>
      <c r="C14" s="72" t="s">
        <v>563</v>
      </c>
      <c r="D14" s="73">
        <v>2664</v>
      </c>
      <c r="E14" s="73">
        <v>2600</v>
      </c>
      <c r="F14" s="73">
        <v>5264</v>
      </c>
      <c r="G14" s="73">
        <v>3988</v>
      </c>
      <c r="H14" s="73">
        <v>1818</v>
      </c>
    </row>
    <row r="15" spans="1:8" ht="18" customHeight="1" x14ac:dyDescent="0.25">
      <c r="A15" s="84" t="s">
        <v>441</v>
      </c>
      <c r="B15" s="84"/>
      <c r="C15" s="84"/>
      <c r="D15" s="84"/>
      <c r="E15" s="84"/>
      <c r="F15" s="84"/>
      <c r="G15" s="84"/>
      <c r="H15" s="84"/>
    </row>
    <row r="17" spans="3:8" ht="18" customHeight="1" x14ac:dyDescent="0.25">
      <c r="C17" s="65"/>
      <c r="D17" s="67"/>
      <c r="E17" s="67"/>
      <c r="F17" s="67"/>
      <c r="G17" s="67"/>
      <c r="H17" s="67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11">
    <mergeCell ref="A15:H15"/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14:B14"/>
  </mergeCells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1CD7-2E3E-4659-9671-A97FB64DEA62}">
  <sheetPr>
    <pageSetUpPr fitToPage="1"/>
  </sheetPr>
  <dimension ref="A1:I37"/>
  <sheetViews>
    <sheetView zoomScale="85" zoomScaleNormal="85" workbookViewId="0">
      <selection activeCell="I10" sqref="I10"/>
    </sheetView>
  </sheetViews>
  <sheetFormatPr defaultRowHeight="15" x14ac:dyDescent="0.25"/>
  <cols>
    <col min="1" max="1" width="4.625" style="2" customWidth="1"/>
    <col min="2" max="2" width="13.625" style="2" customWidth="1"/>
    <col min="3" max="3" width="25.625" style="2" customWidth="1"/>
    <col min="4" max="8" width="15.625" style="2" customWidth="1"/>
    <col min="9" max="16384" width="9" style="2"/>
  </cols>
  <sheetData>
    <row r="1" spans="1:9" s="19" customFormat="1" ht="21" customHeight="1" x14ac:dyDescent="0.25">
      <c r="A1" s="80" t="s">
        <v>544</v>
      </c>
      <c r="B1" s="80"/>
      <c r="C1" s="80"/>
      <c r="D1" s="80"/>
      <c r="E1" s="80"/>
      <c r="F1" s="80"/>
      <c r="G1" s="80"/>
      <c r="H1" s="80"/>
      <c r="I1" s="27"/>
    </row>
    <row r="2" spans="1:9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80"/>
      <c r="I2" s="27"/>
    </row>
    <row r="3" spans="1:9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  <c r="I3" s="28"/>
    </row>
    <row r="4" spans="1:9" s="19" customFormat="1" ht="5.0999999999999996" customHeight="1" x14ac:dyDescent="0.25"/>
    <row r="5" spans="1:9" s="19" customFormat="1" ht="50.1" customHeight="1" x14ac:dyDescent="0.25">
      <c r="A5" s="44" t="s">
        <v>0</v>
      </c>
      <c r="B5" s="44" t="s">
        <v>567</v>
      </c>
      <c r="C5" s="44" t="s">
        <v>1</v>
      </c>
      <c r="D5" s="44" t="s">
        <v>261</v>
      </c>
      <c r="E5" s="44" t="s">
        <v>262</v>
      </c>
      <c r="F5" s="44" t="s">
        <v>263</v>
      </c>
      <c r="G5" s="44" t="s">
        <v>264</v>
      </c>
      <c r="H5" s="44" t="s">
        <v>2</v>
      </c>
    </row>
    <row r="6" spans="1:9" s="19" customFormat="1" ht="1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spans="1:9" s="19" customFormat="1" ht="18" customHeight="1" x14ac:dyDescent="0.25">
      <c r="A7" s="46">
        <v>1</v>
      </c>
      <c r="B7" s="46" t="s">
        <v>7</v>
      </c>
      <c r="C7" s="47" t="s">
        <v>8</v>
      </c>
      <c r="D7" s="48">
        <v>5366</v>
      </c>
      <c r="E7" s="48">
        <v>6195</v>
      </c>
      <c r="F7" s="48">
        <v>139</v>
      </c>
      <c r="G7" s="48">
        <v>327</v>
      </c>
      <c r="H7" s="48">
        <v>12027</v>
      </c>
    </row>
    <row r="8" spans="1:9" ht="18" customHeight="1" x14ac:dyDescent="0.25">
      <c r="A8" s="50">
        <v>2</v>
      </c>
      <c r="B8" s="50" t="s">
        <v>9</v>
      </c>
      <c r="C8" s="51" t="s">
        <v>10</v>
      </c>
      <c r="D8" s="52">
        <v>25154</v>
      </c>
      <c r="E8" s="52">
        <v>24954</v>
      </c>
      <c r="F8" s="52">
        <v>1007</v>
      </c>
      <c r="G8" s="52">
        <v>1950</v>
      </c>
      <c r="H8" s="52">
        <v>53065</v>
      </c>
    </row>
    <row r="9" spans="1:9" ht="18" customHeight="1" x14ac:dyDescent="0.25">
      <c r="A9" s="46">
        <v>3</v>
      </c>
      <c r="B9" s="46" t="s">
        <v>11</v>
      </c>
      <c r="C9" s="47" t="s">
        <v>12</v>
      </c>
      <c r="D9" s="48">
        <v>5086</v>
      </c>
      <c r="E9" s="48">
        <v>5655</v>
      </c>
      <c r="F9" s="48">
        <v>162</v>
      </c>
      <c r="G9" s="48">
        <v>522</v>
      </c>
      <c r="H9" s="48">
        <v>11425</v>
      </c>
    </row>
    <row r="10" spans="1:9" ht="18" customHeight="1" x14ac:dyDescent="0.25">
      <c r="A10" s="50">
        <v>4</v>
      </c>
      <c r="B10" s="50" t="s">
        <v>13</v>
      </c>
      <c r="C10" s="51" t="s">
        <v>14</v>
      </c>
      <c r="D10" s="52">
        <v>5937</v>
      </c>
      <c r="E10" s="52">
        <v>5796</v>
      </c>
      <c r="F10" s="52">
        <v>158</v>
      </c>
      <c r="G10" s="52">
        <v>516</v>
      </c>
      <c r="H10" s="52">
        <v>12407</v>
      </c>
    </row>
    <row r="11" spans="1:9" ht="18" customHeight="1" x14ac:dyDescent="0.25">
      <c r="A11" s="46">
        <v>5</v>
      </c>
      <c r="B11" s="46" t="s">
        <v>15</v>
      </c>
      <c r="C11" s="47" t="s">
        <v>16</v>
      </c>
      <c r="D11" s="48">
        <v>15647</v>
      </c>
      <c r="E11" s="48">
        <v>16892</v>
      </c>
      <c r="F11" s="48">
        <v>457</v>
      </c>
      <c r="G11" s="48">
        <v>1468</v>
      </c>
      <c r="H11" s="48">
        <v>34464</v>
      </c>
    </row>
    <row r="12" spans="1:9" ht="18" customHeight="1" x14ac:dyDescent="0.25">
      <c r="A12" s="50">
        <v>6</v>
      </c>
      <c r="B12" s="50" t="s">
        <v>17</v>
      </c>
      <c r="C12" s="51" t="s">
        <v>18</v>
      </c>
      <c r="D12" s="52">
        <v>16990</v>
      </c>
      <c r="E12" s="52">
        <v>19071</v>
      </c>
      <c r="F12" s="52">
        <v>550</v>
      </c>
      <c r="G12" s="52">
        <v>1399</v>
      </c>
      <c r="H12" s="52">
        <v>38010</v>
      </c>
    </row>
    <row r="13" spans="1:9" ht="18" customHeight="1" x14ac:dyDescent="0.25">
      <c r="A13" s="46">
        <v>7</v>
      </c>
      <c r="B13" s="46" t="s">
        <v>19</v>
      </c>
      <c r="C13" s="47" t="s">
        <v>20</v>
      </c>
      <c r="D13" s="48">
        <v>4037</v>
      </c>
      <c r="E13" s="48">
        <v>4828</v>
      </c>
      <c r="F13" s="48">
        <v>125</v>
      </c>
      <c r="G13" s="48">
        <v>442</v>
      </c>
      <c r="H13" s="48">
        <v>9432</v>
      </c>
    </row>
    <row r="14" spans="1:9" ht="18" customHeight="1" x14ac:dyDescent="0.25">
      <c r="A14" s="50">
        <v>8</v>
      </c>
      <c r="B14" s="50" t="s">
        <v>21</v>
      </c>
      <c r="C14" s="51" t="s">
        <v>22</v>
      </c>
      <c r="D14" s="52">
        <v>13918</v>
      </c>
      <c r="E14" s="52">
        <v>16717</v>
      </c>
      <c r="F14" s="52">
        <v>465</v>
      </c>
      <c r="G14" s="52">
        <v>1142</v>
      </c>
      <c r="H14" s="52">
        <v>32242</v>
      </c>
    </row>
    <row r="15" spans="1:9" ht="18" customHeight="1" x14ac:dyDescent="0.25">
      <c r="A15" s="46">
        <v>9</v>
      </c>
      <c r="B15" s="46" t="s">
        <v>23</v>
      </c>
      <c r="C15" s="47" t="s">
        <v>24</v>
      </c>
      <c r="D15" s="48">
        <v>8291</v>
      </c>
      <c r="E15" s="48">
        <v>9378</v>
      </c>
      <c r="F15" s="48">
        <v>250</v>
      </c>
      <c r="G15" s="48">
        <v>582</v>
      </c>
      <c r="H15" s="48">
        <v>18501</v>
      </c>
    </row>
    <row r="16" spans="1:9" ht="18" customHeight="1" x14ac:dyDescent="0.25">
      <c r="A16" s="50">
        <v>10</v>
      </c>
      <c r="B16" s="50" t="s">
        <v>25</v>
      </c>
      <c r="C16" s="51" t="s">
        <v>26</v>
      </c>
      <c r="D16" s="52">
        <v>5205</v>
      </c>
      <c r="E16" s="52">
        <v>6220</v>
      </c>
      <c r="F16" s="52">
        <v>207</v>
      </c>
      <c r="G16" s="52">
        <v>472</v>
      </c>
      <c r="H16" s="52">
        <v>12104</v>
      </c>
    </row>
    <row r="17" spans="1:9" ht="18" customHeight="1" x14ac:dyDescent="0.25">
      <c r="A17" s="46">
        <v>11</v>
      </c>
      <c r="B17" s="46" t="s">
        <v>27</v>
      </c>
      <c r="C17" s="47" t="s">
        <v>28</v>
      </c>
      <c r="D17" s="48">
        <v>10427</v>
      </c>
      <c r="E17" s="48">
        <v>10695</v>
      </c>
      <c r="F17" s="48">
        <v>335</v>
      </c>
      <c r="G17" s="48">
        <v>588</v>
      </c>
      <c r="H17" s="48">
        <v>22045</v>
      </c>
    </row>
    <row r="18" spans="1:9" ht="18" customHeight="1" x14ac:dyDescent="0.25">
      <c r="A18" s="50">
        <v>12</v>
      </c>
      <c r="B18" s="50" t="s">
        <v>29</v>
      </c>
      <c r="C18" s="51" t="s">
        <v>30</v>
      </c>
      <c r="D18" s="52">
        <v>6041</v>
      </c>
      <c r="E18" s="52">
        <v>6261</v>
      </c>
      <c r="F18" s="52">
        <v>198</v>
      </c>
      <c r="G18" s="52">
        <v>460</v>
      </c>
      <c r="H18" s="52">
        <v>12960</v>
      </c>
    </row>
    <row r="19" spans="1:9" ht="18" customHeight="1" x14ac:dyDescent="0.25">
      <c r="A19" s="46">
        <v>13</v>
      </c>
      <c r="B19" s="46" t="s">
        <v>31</v>
      </c>
      <c r="C19" s="47" t="s">
        <v>32</v>
      </c>
      <c r="D19" s="48">
        <v>8319</v>
      </c>
      <c r="E19" s="48">
        <v>9933</v>
      </c>
      <c r="F19" s="48">
        <v>300</v>
      </c>
      <c r="G19" s="48">
        <v>792</v>
      </c>
      <c r="H19" s="48">
        <v>19344</v>
      </c>
    </row>
    <row r="20" spans="1:9" ht="18" customHeight="1" x14ac:dyDescent="0.25">
      <c r="A20" s="50">
        <v>14</v>
      </c>
      <c r="B20" s="50" t="s">
        <v>33</v>
      </c>
      <c r="C20" s="51" t="s">
        <v>34</v>
      </c>
      <c r="D20" s="52">
        <v>4290</v>
      </c>
      <c r="E20" s="52">
        <v>5480</v>
      </c>
      <c r="F20" s="52">
        <v>136</v>
      </c>
      <c r="G20" s="52">
        <v>426</v>
      </c>
      <c r="H20" s="52">
        <v>10332</v>
      </c>
    </row>
    <row r="21" spans="1:9" ht="18" customHeight="1" x14ac:dyDescent="0.25">
      <c r="A21" s="46">
        <v>15</v>
      </c>
      <c r="B21" s="46" t="s">
        <v>35</v>
      </c>
      <c r="C21" s="47" t="s">
        <v>36</v>
      </c>
      <c r="D21" s="48">
        <v>3643</v>
      </c>
      <c r="E21" s="48">
        <v>4722</v>
      </c>
      <c r="F21" s="48">
        <v>112</v>
      </c>
      <c r="G21" s="48">
        <v>330</v>
      </c>
      <c r="H21" s="48">
        <v>8807</v>
      </c>
    </row>
    <row r="22" spans="1:9" ht="18" customHeight="1" x14ac:dyDescent="0.25">
      <c r="A22" s="50">
        <v>16</v>
      </c>
      <c r="B22" s="50" t="s">
        <v>37</v>
      </c>
      <c r="C22" s="51" t="s">
        <v>38</v>
      </c>
      <c r="D22" s="52">
        <v>7228</v>
      </c>
      <c r="E22" s="52">
        <v>7070</v>
      </c>
      <c r="F22" s="52">
        <v>180</v>
      </c>
      <c r="G22" s="52">
        <v>564</v>
      </c>
      <c r="H22" s="52">
        <v>15042</v>
      </c>
    </row>
    <row r="23" spans="1:9" ht="18" customHeight="1" x14ac:dyDescent="0.25">
      <c r="A23" s="46">
        <v>17</v>
      </c>
      <c r="B23" s="46" t="s">
        <v>39</v>
      </c>
      <c r="C23" s="47" t="s">
        <v>40</v>
      </c>
      <c r="D23" s="48">
        <v>3459</v>
      </c>
      <c r="E23" s="48">
        <v>3775</v>
      </c>
      <c r="F23" s="48">
        <v>107</v>
      </c>
      <c r="G23" s="48">
        <v>341</v>
      </c>
      <c r="H23" s="48">
        <v>7682</v>
      </c>
    </row>
    <row r="24" spans="1:9" ht="18" customHeight="1" x14ac:dyDescent="0.25">
      <c r="A24" s="50">
        <v>18</v>
      </c>
      <c r="B24" s="50" t="s">
        <v>41</v>
      </c>
      <c r="C24" s="51" t="s">
        <v>42</v>
      </c>
      <c r="D24" s="52">
        <v>5265</v>
      </c>
      <c r="E24" s="52">
        <v>6141</v>
      </c>
      <c r="F24" s="52">
        <v>109</v>
      </c>
      <c r="G24" s="52">
        <v>275</v>
      </c>
      <c r="H24" s="52">
        <v>11790</v>
      </c>
    </row>
    <row r="25" spans="1:9" ht="18" customHeight="1" x14ac:dyDescent="0.25">
      <c r="A25" s="46">
        <v>19</v>
      </c>
      <c r="B25" s="46" t="s">
        <v>43</v>
      </c>
      <c r="C25" s="47" t="s">
        <v>44</v>
      </c>
      <c r="D25" s="48">
        <v>6414</v>
      </c>
      <c r="E25" s="48">
        <v>8081</v>
      </c>
      <c r="F25" s="48">
        <v>305</v>
      </c>
      <c r="G25" s="48">
        <v>572</v>
      </c>
      <c r="H25" s="48">
        <v>15372</v>
      </c>
    </row>
    <row r="26" spans="1:9" ht="18" customHeight="1" x14ac:dyDescent="0.25">
      <c r="A26" s="50">
        <v>20</v>
      </c>
      <c r="B26" s="50" t="s">
        <v>45</v>
      </c>
      <c r="C26" s="51" t="s">
        <v>46</v>
      </c>
      <c r="D26" s="52">
        <v>5216</v>
      </c>
      <c r="E26" s="52">
        <v>6090</v>
      </c>
      <c r="F26" s="52">
        <v>173</v>
      </c>
      <c r="G26" s="52">
        <v>373</v>
      </c>
      <c r="H26" s="52">
        <v>11852</v>
      </c>
    </row>
    <row r="27" spans="1:9" ht="18" customHeight="1" x14ac:dyDescent="0.25">
      <c r="A27" s="46">
        <v>21</v>
      </c>
      <c r="B27" s="46" t="s">
        <v>47</v>
      </c>
      <c r="C27" s="47" t="s">
        <v>48</v>
      </c>
      <c r="D27" s="48">
        <v>6110</v>
      </c>
      <c r="E27" s="48">
        <v>8509</v>
      </c>
      <c r="F27" s="48">
        <v>132</v>
      </c>
      <c r="G27" s="48">
        <v>507</v>
      </c>
      <c r="H27" s="48">
        <v>15258</v>
      </c>
    </row>
    <row r="28" spans="1:9" ht="18" customHeight="1" x14ac:dyDescent="0.25">
      <c r="A28" s="50">
        <v>22</v>
      </c>
      <c r="B28" s="50" t="s">
        <v>49</v>
      </c>
      <c r="C28" s="51" t="s">
        <v>50</v>
      </c>
      <c r="D28" s="52">
        <v>3950</v>
      </c>
      <c r="E28" s="52">
        <v>4700</v>
      </c>
      <c r="F28" s="52">
        <v>151</v>
      </c>
      <c r="G28" s="52">
        <v>335</v>
      </c>
      <c r="H28" s="52">
        <v>9136</v>
      </c>
    </row>
    <row r="29" spans="1:9" ht="18" customHeight="1" x14ac:dyDescent="0.25">
      <c r="A29" s="46">
        <v>23</v>
      </c>
      <c r="B29" s="46" t="s">
        <v>51</v>
      </c>
      <c r="C29" s="47" t="s">
        <v>52</v>
      </c>
      <c r="D29" s="48">
        <v>4971</v>
      </c>
      <c r="E29" s="48">
        <v>5196</v>
      </c>
      <c r="F29" s="48">
        <v>120</v>
      </c>
      <c r="G29" s="48">
        <v>468</v>
      </c>
      <c r="H29" s="48">
        <v>10755</v>
      </c>
    </row>
    <row r="30" spans="1:9" ht="18" customHeight="1" x14ac:dyDescent="0.25">
      <c r="A30" s="50">
        <v>24</v>
      </c>
      <c r="B30" s="50" t="s">
        <v>53</v>
      </c>
      <c r="C30" s="51" t="s">
        <v>54</v>
      </c>
      <c r="D30" s="52">
        <v>2133</v>
      </c>
      <c r="E30" s="52">
        <v>2789</v>
      </c>
      <c r="F30" s="52">
        <v>92</v>
      </c>
      <c r="G30" s="52">
        <v>250</v>
      </c>
      <c r="H30" s="52">
        <v>5264</v>
      </c>
    </row>
    <row r="31" spans="1:9" ht="24.95" customHeight="1" x14ac:dyDescent="0.25">
      <c r="A31" s="108" t="s">
        <v>288</v>
      </c>
      <c r="B31" s="108"/>
      <c r="C31" s="57" t="s">
        <v>545</v>
      </c>
      <c r="D31" s="55">
        <v>183097</v>
      </c>
      <c r="E31" s="55">
        <v>205148</v>
      </c>
      <c r="F31" s="55">
        <v>5970</v>
      </c>
      <c r="G31" s="55">
        <v>15101</v>
      </c>
      <c r="H31" s="55">
        <v>409316</v>
      </c>
    </row>
    <row r="32" spans="1:9" ht="18" customHeight="1" x14ac:dyDescent="0.25">
      <c r="A32" s="84" t="s">
        <v>441</v>
      </c>
      <c r="B32" s="84"/>
      <c r="C32" s="84"/>
      <c r="D32" s="84"/>
      <c r="E32" s="84"/>
      <c r="F32" s="84"/>
      <c r="G32" s="84"/>
      <c r="H32" s="84"/>
      <c r="I32" s="18"/>
    </row>
    <row r="34" spans="4:8" x14ac:dyDescent="0.25">
      <c r="D34" s="5"/>
      <c r="E34" s="5"/>
      <c r="F34" s="5"/>
      <c r="G34" s="5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5">
    <mergeCell ref="A1:H1"/>
    <mergeCell ref="A3:H3"/>
    <mergeCell ref="A2:H2"/>
    <mergeCell ref="A32:H32"/>
    <mergeCell ref="A31:B31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3738-0235-4A58-8232-216B4E07A391}">
  <sheetPr>
    <pageSetUpPr fitToPage="1"/>
  </sheetPr>
  <dimension ref="A1:S37"/>
  <sheetViews>
    <sheetView zoomScale="85" zoomScaleNormal="85" workbookViewId="0">
      <selection activeCell="G9" sqref="A5:M31"/>
    </sheetView>
  </sheetViews>
  <sheetFormatPr defaultRowHeight="15" x14ac:dyDescent="0.25"/>
  <cols>
    <col min="1" max="1" width="4.625" style="3" customWidth="1"/>
    <col min="2" max="2" width="25.625" style="2" customWidth="1"/>
    <col min="3" max="3" width="14.625" style="2" customWidth="1"/>
    <col min="4" max="4" width="10.625" style="2" customWidth="1"/>
    <col min="5" max="12" width="8.625" style="2" customWidth="1"/>
    <col min="13" max="13" width="12.625" style="2" customWidth="1"/>
    <col min="14" max="16384" width="9" style="2"/>
  </cols>
  <sheetData>
    <row r="1" spans="1:13" s="19" customFormat="1" ht="21" customHeight="1" x14ac:dyDescent="0.25">
      <c r="A1" s="80" t="s">
        <v>548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3" s="19" customFormat="1" ht="5.0999999999999996" customHeight="1" x14ac:dyDescent="0.25">
      <c r="A4" s="34"/>
    </row>
    <row r="5" spans="1:13" s="19" customFormat="1" ht="50.1" customHeight="1" x14ac:dyDescent="0.25">
      <c r="A5" s="44" t="s">
        <v>0</v>
      </c>
      <c r="B5" s="44" t="s">
        <v>1</v>
      </c>
      <c r="C5" s="44" t="s">
        <v>299</v>
      </c>
      <c r="D5" s="44" t="s">
        <v>298</v>
      </c>
      <c r="E5" s="44" t="s">
        <v>265</v>
      </c>
      <c r="F5" s="44" t="s">
        <v>266</v>
      </c>
      <c r="G5" s="44" t="s">
        <v>267</v>
      </c>
      <c r="H5" s="44" t="s">
        <v>268</v>
      </c>
      <c r="I5" s="44" t="s">
        <v>269</v>
      </c>
      <c r="J5" s="44" t="s">
        <v>270</v>
      </c>
      <c r="K5" s="44" t="s">
        <v>271</v>
      </c>
      <c r="L5" s="44" t="s">
        <v>272</v>
      </c>
      <c r="M5" s="44" t="s">
        <v>2</v>
      </c>
    </row>
    <row r="6" spans="1:13" s="41" customFormat="1" ht="15" customHeight="1" x14ac:dyDescent="0.2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  <c r="I6" s="45">
        <v>9</v>
      </c>
      <c r="J6" s="45">
        <v>10</v>
      </c>
      <c r="K6" s="45">
        <v>11</v>
      </c>
      <c r="L6" s="45">
        <v>12</v>
      </c>
      <c r="M6" s="45">
        <v>13</v>
      </c>
    </row>
    <row r="7" spans="1:13" s="40" customFormat="1" ht="18" customHeight="1" x14ac:dyDescent="0.25">
      <c r="A7" s="46">
        <v>1</v>
      </c>
      <c r="B7" s="47" t="s">
        <v>8</v>
      </c>
      <c r="C7" s="48">
        <v>3923</v>
      </c>
      <c r="D7" s="48">
        <v>1231</v>
      </c>
      <c r="E7" s="48">
        <v>2586</v>
      </c>
      <c r="F7" s="48">
        <v>1630</v>
      </c>
      <c r="G7" s="48">
        <v>1809</v>
      </c>
      <c r="H7" s="48">
        <v>141</v>
      </c>
      <c r="I7" s="48">
        <v>119</v>
      </c>
      <c r="J7" s="48">
        <v>568</v>
      </c>
      <c r="K7" s="48">
        <v>18</v>
      </c>
      <c r="L7" s="48">
        <v>2</v>
      </c>
      <c r="M7" s="48">
        <f t="shared" ref="M7:M30" si="0">SUM(C7:L7)</f>
        <v>12027</v>
      </c>
    </row>
    <row r="8" spans="1:13" ht="18" customHeight="1" x14ac:dyDescent="0.25">
      <c r="A8" s="50">
        <v>2</v>
      </c>
      <c r="B8" s="51" t="s">
        <v>10</v>
      </c>
      <c r="C8" s="52">
        <v>14801</v>
      </c>
      <c r="D8" s="52">
        <v>4658</v>
      </c>
      <c r="E8" s="52">
        <v>6754</v>
      </c>
      <c r="F8" s="52">
        <v>6664</v>
      </c>
      <c r="G8" s="52">
        <v>13501</v>
      </c>
      <c r="H8" s="52">
        <v>426</v>
      </c>
      <c r="I8" s="52">
        <v>1162</v>
      </c>
      <c r="J8" s="52">
        <v>4731</v>
      </c>
      <c r="K8" s="52">
        <v>353</v>
      </c>
      <c r="L8" s="52">
        <v>15</v>
      </c>
      <c r="M8" s="52">
        <f t="shared" si="0"/>
        <v>53065</v>
      </c>
    </row>
    <row r="9" spans="1:13" ht="18" customHeight="1" x14ac:dyDescent="0.25">
      <c r="A9" s="46">
        <v>3</v>
      </c>
      <c r="B9" s="47" t="s">
        <v>12</v>
      </c>
      <c r="C9" s="48">
        <v>3531</v>
      </c>
      <c r="D9" s="48">
        <v>1253</v>
      </c>
      <c r="E9" s="48">
        <v>3232</v>
      </c>
      <c r="F9" s="48">
        <v>1371</v>
      </c>
      <c r="G9" s="48">
        <v>1415</v>
      </c>
      <c r="H9" s="48">
        <v>84</v>
      </c>
      <c r="I9" s="48">
        <v>90</v>
      </c>
      <c r="J9" s="48">
        <v>440</v>
      </c>
      <c r="K9" s="48">
        <v>9</v>
      </c>
      <c r="L9" s="48">
        <v>0</v>
      </c>
      <c r="M9" s="48">
        <f t="shared" si="0"/>
        <v>11425</v>
      </c>
    </row>
    <row r="10" spans="1:13" ht="18" customHeight="1" x14ac:dyDescent="0.25">
      <c r="A10" s="50">
        <v>4</v>
      </c>
      <c r="B10" s="51" t="s">
        <v>14</v>
      </c>
      <c r="C10" s="52">
        <v>3862</v>
      </c>
      <c r="D10" s="52">
        <v>1316</v>
      </c>
      <c r="E10" s="52">
        <v>2714</v>
      </c>
      <c r="F10" s="52">
        <v>1790</v>
      </c>
      <c r="G10" s="52">
        <v>2139</v>
      </c>
      <c r="H10" s="52">
        <v>93</v>
      </c>
      <c r="I10" s="52">
        <v>98</v>
      </c>
      <c r="J10" s="52">
        <v>388</v>
      </c>
      <c r="K10" s="52">
        <v>7</v>
      </c>
      <c r="L10" s="52">
        <v>0</v>
      </c>
      <c r="M10" s="52">
        <f t="shared" si="0"/>
        <v>12407</v>
      </c>
    </row>
    <row r="11" spans="1:13" ht="18" customHeight="1" x14ac:dyDescent="0.25">
      <c r="A11" s="46">
        <v>5</v>
      </c>
      <c r="B11" s="47" t="s">
        <v>16</v>
      </c>
      <c r="C11" s="48">
        <v>10740</v>
      </c>
      <c r="D11" s="48">
        <v>3371</v>
      </c>
      <c r="E11" s="48">
        <v>10551</v>
      </c>
      <c r="F11" s="48">
        <v>3740</v>
      </c>
      <c r="G11" s="48">
        <v>4509</v>
      </c>
      <c r="H11" s="48">
        <v>117</v>
      </c>
      <c r="I11" s="48">
        <v>256</v>
      </c>
      <c r="J11" s="48">
        <v>1137</v>
      </c>
      <c r="K11" s="48">
        <v>41</v>
      </c>
      <c r="L11" s="48">
        <v>2</v>
      </c>
      <c r="M11" s="48">
        <f t="shared" si="0"/>
        <v>34464</v>
      </c>
    </row>
    <row r="12" spans="1:13" ht="18" customHeight="1" x14ac:dyDescent="0.25">
      <c r="A12" s="50">
        <v>6</v>
      </c>
      <c r="B12" s="51" t="s">
        <v>18</v>
      </c>
      <c r="C12" s="52">
        <v>10946</v>
      </c>
      <c r="D12" s="52">
        <v>3631</v>
      </c>
      <c r="E12" s="52">
        <v>9248</v>
      </c>
      <c r="F12" s="52">
        <v>5827</v>
      </c>
      <c r="G12" s="52">
        <v>6541</v>
      </c>
      <c r="H12" s="52">
        <v>163</v>
      </c>
      <c r="I12" s="52">
        <v>364</v>
      </c>
      <c r="J12" s="52">
        <v>1256</v>
      </c>
      <c r="K12" s="52">
        <v>34</v>
      </c>
      <c r="L12" s="52">
        <v>0</v>
      </c>
      <c r="M12" s="52">
        <f t="shared" si="0"/>
        <v>38010</v>
      </c>
    </row>
    <row r="13" spans="1:13" ht="18" customHeight="1" x14ac:dyDescent="0.25">
      <c r="A13" s="46">
        <v>7</v>
      </c>
      <c r="B13" s="47" t="s">
        <v>20</v>
      </c>
      <c r="C13" s="48">
        <v>2719</v>
      </c>
      <c r="D13" s="48">
        <v>976</v>
      </c>
      <c r="E13" s="48">
        <v>2856</v>
      </c>
      <c r="F13" s="48">
        <v>1324</v>
      </c>
      <c r="G13" s="48">
        <v>1184</v>
      </c>
      <c r="H13" s="48">
        <v>36</v>
      </c>
      <c r="I13" s="48">
        <v>58</v>
      </c>
      <c r="J13" s="48">
        <v>273</v>
      </c>
      <c r="K13" s="48">
        <v>6</v>
      </c>
      <c r="L13" s="48">
        <v>0</v>
      </c>
      <c r="M13" s="48">
        <f t="shared" si="0"/>
        <v>9432</v>
      </c>
    </row>
    <row r="14" spans="1:13" ht="18" customHeight="1" x14ac:dyDescent="0.25">
      <c r="A14" s="50">
        <v>8</v>
      </c>
      <c r="B14" s="51" t="s">
        <v>22</v>
      </c>
      <c r="C14" s="52">
        <v>9543</v>
      </c>
      <c r="D14" s="52">
        <v>2874</v>
      </c>
      <c r="E14" s="52">
        <v>8038</v>
      </c>
      <c r="F14" s="52">
        <v>5078</v>
      </c>
      <c r="G14" s="52">
        <v>5305</v>
      </c>
      <c r="H14" s="52">
        <v>106</v>
      </c>
      <c r="I14" s="52">
        <v>248</v>
      </c>
      <c r="J14" s="52">
        <v>1011</v>
      </c>
      <c r="K14" s="52">
        <v>38</v>
      </c>
      <c r="L14" s="52">
        <v>1</v>
      </c>
      <c r="M14" s="52">
        <f t="shared" si="0"/>
        <v>32242</v>
      </c>
    </row>
    <row r="15" spans="1:13" ht="18" customHeight="1" x14ac:dyDescent="0.25">
      <c r="A15" s="46">
        <v>9</v>
      </c>
      <c r="B15" s="47" t="s">
        <v>24</v>
      </c>
      <c r="C15" s="48">
        <v>5883</v>
      </c>
      <c r="D15" s="48">
        <v>1973</v>
      </c>
      <c r="E15" s="48">
        <v>5414</v>
      </c>
      <c r="F15" s="48">
        <v>2232</v>
      </c>
      <c r="G15" s="48">
        <v>2287</v>
      </c>
      <c r="H15" s="48">
        <v>67</v>
      </c>
      <c r="I15" s="48">
        <v>128</v>
      </c>
      <c r="J15" s="48">
        <v>501</v>
      </c>
      <c r="K15" s="48">
        <v>14</v>
      </c>
      <c r="L15" s="48">
        <v>2</v>
      </c>
      <c r="M15" s="48">
        <f t="shared" si="0"/>
        <v>18501</v>
      </c>
    </row>
    <row r="16" spans="1:13" ht="18" customHeight="1" x14ac:dyDescent="0.25">
      <c r="A16" s="50">
        <v>10</v>
      </c>
      <c r="B16" s="51" t="s">
        <v>26</v>
      </c>
      <c r="C16" s="52">
        <v>3240</v>
      </c>
      <c r="D16" s="52">
        <v>1195</v>
      </c>
      <c r="E16" s="52">
        <v>3207</v>
      </c>
      <c r="F16" s="52">
        <v>1868</v>
      </c>
      <c r="G16" s="52">
        <v>2019</v>
      </c>
      <c r="H16" s="52">
        <v>60</v>
      </c>
      <c r="I16" s="52">
        <v>95</v>
      </c>
      <c r="J16" s="52">
        <v>408</v>
      </c>
      <c r="K16" s="52">
        <v>12</v>
      </c>
      <c r="L16" s="52">
        <v>0</v>
      </c>
      <c r="M16" s="52">
        <f t="shared" si="0"/>
        <v>12104</v>
      </c>
    </row>
    <row r="17" spans="1:19" ht="18" customHeight="1" x14ac:dyDescent="0.25">
      <c r="A17" s="46">
        <v>11</v>
      </c>
      <c r="B17" s="47" t="s">
        <v>28</v>
      </c>
      <c r="C17" s="48">
        <v>7089</v>
      </c>
      <c r="D17" s="48">
        <v>2386</v>
      </c>
      <c r="E17" s="48">
        <v>4025</v>
      </c>
      <c r="F17" s="48">
        <v>2514</v>
      </c>
      <c r="G17" s="48">
        <v>4118</v>
      </c>
      <c r="H17" s="48">
        <v>130</v>
      </c>
      <c r="I17" s="48">
        <v>350</v>
      </c>
      <c r="J17" s="48">
        <v>1359</v>
      </c>
      <c r="K17" s="48">
        <v>73</v>
      </c>
      <c r="L17" s="48">
        <v>1</v>
      </c>
      <c r="M17" s="48">
        <f t="shared" si="0"/>
        <v>22045</v>
      </c>
    </row>
    <row r="18" spans="1:19" ht="18" customHeight="1" x14ac:dyDescent="0.25">
      <c r="A18" s="50">
        <v>12</v>
      </c>
      <c r="B18" s="51" t="s">
        <v>30</v>
      </c>
      <c r="C18" s="52">
        <v>3958</v>
      </c>
      <c r="D18" s="52">
        <v>1243</v>
      </c>
      <c r="E18" s="52">
        <v>2674</v>
      </c>
      <c r="F18" s="52">
        <v>1665</v>
      </c>
      <c r="G18" s="52">
        <v>2511</v>
      </c>
      <c r="H18" s="52">
        <v>79</v>
      </c>
      <c r="I18" s="52">
        <v>132</v>
      </c>
      <c r="J18" s="52">
        <v>660</v>
      </c>
      <c r="K18" s="52">
        <v>36</v>
      </c>
      <c r="L18" s="52">
        <v>2</v>
      </c>
      <c r="M18" s="52">
        <f t="shared" si="0"/>
        <v>12960</v>
      </c>
    </row>
    <row r="19" spans="1:19" ht="18" customHeight="1" x14ac:dyDescent="0.25">
      <c r="A19" s="46">
        <v>13</v>
      </c>
      <c r="B19" s="47" t="s">
        <v>32</v>
      </c>
      <c r="C19" s="48">
        <v>5508</v>
      </c>
      <c r="D19" s="48">
        <v>1647</v>
      </c>
      <c r="E19" s="48">
        <v>5092</v>
      </c>
      <c r="F19" s="48">
        <v>3054</v>
      </c>
      <c r="G19" s="48">
        <v>3110</v>
      </c>
      <c r="H19" s="48">
        <v>98</v>
      </c>
      <c r="I19" s="48">
        <v>175</v>
      </c>
      <c r="J19" s="48">
        <v>633</v>
      </c>
      <c r="K19" s="48">
        <v>27</v>
      </c>
      <c r="L19" s="48">
        <v>0</v>
      </c>
      <c r="M19" s="48">
        <f t="shared" si="0"/>
        <v>19344</v>
      </c>
    </row>
    <row r="20" spans="1:19" ht="18" customHeight="1" x14ac:dyDescent="0.25">
      <c r="A20" s="50">
        <v>14</v>
      </c>
      <c r="B20" s="51" t="s">
        <v>34</v>
      </c>
      <c r="C20" s="52">
        <v>3194</v>
      </c>
      <c r="D20" s="52">
        <v>946</v>
      </c>
      <c r="E20" s="52">
        <v>3066</v>
      </c>
      <c r="F20" s="52">
        <v>1623</v>
      </c>
      <c r="G20" s="52">
        <v>1150</v>
      </c>
      <c r="H20" s="52">
        <v>36</v>
      </c>
      <c r="I20" s="52">
        <v>74</v>
      </c>
      <c r="J20" s="52">
        <v>232</v>
      </c>
      <c r="K20" s="52">
        <v>10</v>
      </c>
      <c r="L20" s="52">
        <v>1</v>
      </c>
      <c r="M20" s="52">
        <f t="shared" si="0"/>
        <v>10332</v>
      </c>
    </row>
    <row r="21" spans="1:19" ht="18" customHeight="1" x14ac:dyDescent="0.25">
      <c r="A21" s="46">
        <v>15</v>
      </c>
      <c r="B21" s="47" t="s">
        <v>36</v>
      </c>
      <c r="C21" s="48">
        <v>2688</v>
      </c>
      <c r="D21" s="48">
        <v>846</v>
      </c>
      <c r="E21" s="48">
        <v>2697</v>
      </c>
      <c r="F21" s="48">
        <v>1357</v>
      </c>
      <c r="G21" s="48">
        <v>905</v>
      </c>
      <c r="H21" s="48">
        <v>19</v>
      </c>
      <c r="I21" s="48">
        <v>66</v>
      </c>
      <c r="J21" s="48">
        <v>220</v>
      </c>
      <c r="K21" s="48">
        <v>6</v>
      </c>
      <c r="L21" s="48">
        <v>3</v>
      </c>
      <c r="M21" s="48">
        <f t="shared" si="0"/>
        <v>8807</v>
      </c>
    </row>
    <row r="22" spans="1:19" ht="18" customHeight="1" x14ac:dyDescent="0.25">
      <c r="A22" s="50">
        <v>16</v>
      </c>
      <c r="B22" s="51" t="s">
        <v>38</v>
      </c>
      <c r="C22" s="52">
        <v>4938</v>
      </c>
      <c r="D22" s="52">
        <v>1608</v>
      </c>
      <c r="E22" s="52">
        <v>3855</v>
      </c>
      <c r="F22" s="52">
        <v>1976</v>
      </c>
      <c r="G22" s="52">
        <v>2003</v>
      </c>
      <c r="H22" s="52">
        <v>59</v>
      </c>
      <c r="I22" s="52">
        <v>97</v>
      </c>
      <c r="J22" s="52">
        <v>488</v>
      </c>
      <c r="K22" s="52">
        <v>18</v>
      </c>
      <c r="L22" s="52">
        <v>0</v>
      </c>
      <c r="M22" s="52">
        <f t="shared" si="0"/>
        <v>15042</v>
      </c>
    </row>
    <row r="23" spans="1:19" ht="18" customHeight="1" x14ac:dyDescent="0.25">
      <c r="A23" s="46">
        <v>17</v>
      </c>
      <c r="B23" s="47" t="s">
        <v>40</v>
      </c>
      <c r="C23" s="48">
        <v>2264</v>
      </c>
      <c r="D23" s="48">
        <v>861</v>
      </c>
      <c r="E23" s="48">
        <v>1882</v>
      </c>
      <c r="F23" s="48">
        <v>1043</v>
      </c>
      <c r="G23" s="48">
        <v>1251</v>
      </c>
      <c r="H23" s="48">
        <v>35</v>
      </c>
      <c r="I23" s="48">
        <v>71</v>
      </c>
      <c r="J23" s="48">
        <v>268</v>
      </c>
      <c r="K23" s="48">
        <v>7</v>
      </c>
      <c r="L23" s="48">
        <v>0</v>
      </c>
      <c r="M23" s="48">
        <f t="shared" si="0"/>
        <v>7682</v>
      </c>
    </row>
    <row r="24" spans="1:19" ht="18" customHeight="1" x14ac:dyDescent="0.25">
      <c r="A24" s="50">
        <v>18</v>
      </c>
      <c r="B24" s="51" t="s">
        <v>42</v>
      </c>
      <c r="C24" s="52">
        <v>4002</v>
      </c>
      <c r="D24" s="52">
        <v>1184</v>
      </c>
      <c r="E24" s="52">
        <v>3471</v>
      </c>
      <c r="F24" s="52">
        <v>1382</v>
      </c>
      <c r="G24" s="52">
        <v>1281</v>
      </c>
      <c r="H24" s="52">
        <v>67</v>
      </c>
      <c r="I24" s="52">
        <v>73</v>
      </c>
      <c r="J24" s="52">
        <v>327</v>
      </c>
      <c r="K24" s="52">
        <v>2</v>
      </c>
      <c r="L24" s="52">
        <v>1</v>
      </c>
      <c r="M24" s="52">
        <f t="shared" si="0"/>
        <v>11790</v>
      </c>
    </row>
    <row r="25" spans="1:19" ht="18" customHeight="1" x14ac:dyDescent="0.25">
      <c r="A25" s="46">
        <v>19</v>
      </c>
      <c r="B25" s="47" t="s">
        <v>44</v>
      </c>
      <c r="C25" s="48">
        <v>4250</v>
      </c>
      <c r="D25" s="48">
        <v>1316</v>
      </c>
      <c r="E25" s="48">
        <v>3590</v>
      </c>
      <c r="F25" s="48">
        <v>2690</v>
      </c>
      <c r="G25" s="48">
        <v>2714</v>
      </c>
      <c r="H25" s="48">
        <v>60</v>
      </c>
      <c r="I25" s="48">
        <v>126</v>
      </c>
      <c r="J25" s="48">
        <v>607</v>
      </c>
      <c r="K25" s="48">
        <v>19</v>
      </c>
      <c r="L25" s="48">
        <v>0</v>
      </c>
      <c r="M25" s="48">
        <f t="shared" si="0"/>
        <v>15372</v>
      </c>
    </row>
    <row r="26" spans="1:19" ht="18" customHeight="1" x14ac:dyDescent="0.25">
      <c r="A26" s="50">
        <v>20</v>
      </c>
      <c r="B26" s="51" t="s">
        <v>46</v>
      </c>
      <c r="C26" s="52">
        <v>3558</v>
      </c>
      <c r="D26" s="52">
        <v>1059</v>
      </c>
      <c r="E26" s="52">
        <v>3028</v>
      </c>
      <c r="F26" s="52">
        <v>2026</v>
      </c>
      <c r="G26" s="52">
        <v>1712</v>
      </c>
      <c r="H26" s="52">
        <v>32</v>
      </c>
      <c r="I26" s="52">
        <v>94</v>
      </c>
      <c r="J26" s="52">
        <v>333</v>
      </c>
      <c r="K26" s="52">
        <v>9</v>
      </c>
      <c r="L26" s="52">
        <v>1</v>
      </c>
      <c r="M26" s="52">
        <f t="shared" si="0"/>
        <v>11852</v>
      </c>
      <c r="S26" s="6"/>
    </row>
    <row r="27" spans="1:19" ht="18" customHeight="1" x14ac:dyDescent="0.25">
      <c r="A27" s="46">
        <v>21</v>
      </c>
      <c r="B27" s="47" t="s">
        <v>48</v>
      </c>
      <c r="C27" s="48">
        <v>4255</v>
      </c>
      <c r="D27" s="48">
        <v>1341</v>
      </c>
      <c r="E27" s="48">
        <v>4352</v>
      </c>
      <c r="F27" s="48">
        <v>2731</v>
      </c>
      <c r="G27" s="48">
        <v>2044</v>
      </c>
      <c r="H27" s="48">
        <v>53</v>
      </c>
      <c r="I27" s="48">
        <v>111</v>
      </c>
      <c r="J27" s="48">
        <v>364</v>
      </c>
      <c r="K27" s="48">
        <v>5</v>
      </c>
      <c r="L27" s="48">
        <v>2</v>
      </c>
      <c r="M27" s="48">
        <f t="shared" si="0"/>
        <v>15258</v>
      </c>
    </row>
    <row r="28" spans="1:19" ht="18" customHeight="1" x14ac:dyDescent="0.25">
      <c r="A28" s="50">
        <v>22</v>
      </c>
      <c r="B28" s="51" t="s">
        <v>50</v>
      </c>
      <c r="C28" s="52">
        <v>2567</v>
      </c>
      <c r="D28" s="52">
        <v>828</v>
      </c>
      <c r="E28" s="52">
        <v>2324</v>
      </c>
      <c r="F28" s="52">
        <v>1392</v>
      </c>
      <c r="G28" s="52">
        <v>1571</v>
      </c>
      <c r="H28" s="52">
        <v>24</v>
      </c>
      <c r="I28" s="52">
        <v>100</v>
      </c>
      <c r="J28" s="52">
        <v>319</v>
      </c>
      <c r="K28" s="52">
        <v>10</v>
      </c>
      <c r="L28" s="52">
        <v>1</v>
      </c>
      <c r="M28" s="52">
        <f t="shared" si="0"/>
        <v>9136</v>
      </c>
    </row>
    <row r="29" spans="1:19" ht="18" customHeight="1" x14ac:dyDescent="0.25">
      <c r="A29" s="46">
        <v>23</v>
      </c>
      <c r="B29" s="47" t="s">
        <v>52</v>
      </c>
      <c r="C29" s="48">
        <v>3141</v>
      </c>
      <c r="D29" s="48">
        <v>1087</v>
      </c>
      <c r="E29" s="48">
        <v>3221</v>
      </c>
      <c r="F29" s="48">
        <v>1273</v>
      </c>
      <c r="G29" s="48">
        <v>1511</v>
      </c>
      <c r="H29" s="48">
        <v>48</v>
      </c>
      <c r="I29" s="48">
        <v>92</v>
      </c>
      <c r="J29" s="48">
        <v>371</v>
      </c>
      <c r="K29" s="48">
        <v>10</v>
      </c>
      <c r="L29" s="48">
        <v>1</v>
      </c>
      <c r="M29" s="48">
        <f t="shared" si="0"/>
        <v>10755</v>
      </c>
    </row>
    <row r="30" spans="1:19" ht="18" customHeight="1" x14ac:dyDescent="0.25">
      <c r="A30" s="50">
        <v>24</v>
      </c>
      <c r="B30" s="51" t="s">
        <v>54</v>
      </c>
      <c r="C30" s="52">
        <v>1358</v>
      </c>
      <c r="D30" s="52">
        <v>478</v>
      </c>
      <c r="E30" s="52">
        <v>1927</v>
      </c>
      <c r="F30" s="52">
        <v>571</v>
      </c>
      <c r="G30" s="52">
        <v>660</v>
      </c>
      <c r="H30" s="52">
        <v>20</v>
      </c>
      <c r="I30" s="52">
        <v>38</v>
      </c>
      <c r="J30" s="52">
        <v>206</v>
      </c>
      <c r="K30" s="52">
        <v>6</v>
      </c>
      <c r="L30" s="52">
        <v>0</v>
      </c>
      <c r="M30" s="52">
        <f t="shared" si="0"/>
        <v>5264</v>
      </c>
    </row>
    <row r="31" spans="1:19" ht="24.95" customHeight="1" x14ac:dyDescent="0.25">
      <c r="A31" s="108" t="s">
        <v>545</v>
      </c>
      <c r="B31" s="108"/>
      <c r="C31" s="55">
        <v>121958</v>
      </c>
      <c r="D31" s="55">
        <v>39308</v>
      </c>
      <c r="E31" s="55">
        <v>99804</v>
      </c>
      <c r="F31" s="55">
        <v>56821</v>
      </c>
      <c r="G31" s="55">
        <v>67250</v>
      </c>
      <c r="H31" s="55">
        <v>2053</v>
      </c>
      <c r="I31" s="55">
        <v>4217</v>
      </c>
      <c r="J31" s="55">
        <v>17100</v>
      </c>
      <c r="K31" s="55">
        <v>770</v>
      </c>
      <c r="L31" s="55">
        <v>35</v>
      </c>
      <c r="M31" s="55">
        <f>SUM(C31:L31)</f>
        <v>409316</v>
      </c>
    </row>
    <row r="32" spans="1:19" ht="18" customHeight="1" x14ac:dyDescent="0.25">
      <c r="A32" s="84" t="s">
        <v>441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5" spans="3:13" x14ac:dyDescent="0.25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7" spans="3:13" x14ac:dyDescent="0.25">
      <c r="D37" s="20"/>
      <c r="E37" s="20"/>
      <c r="F37" s="20"/>
      <c r="G37" s="20"/>
      <c r="H37" s="20"/>
    </row>
  </sheetData>
  <mergeCells count="5">
    <mergeCell ref="A32:M32"/>
    <mergeCell ref="A1:M1"/>
    <mergeCell ref="A2:M2"/>
    <mergeCell ref="A3:M3"/>
    <mergeCell ref="A31:B31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6077-B0B9-4F60-B505-0483D7B50F1F}">
  <sheetPr>
    <pageSetUpPr fitToPage="1"/>
  </sheetPr>
  <dimension ref="A1:M37"/>
  <sheetViews>
    <sheetView zoomScale="85" zoomScaleNormal="85" workbookViewId="0">
      <selection activeCell="E10" sqref="A5:F24"/>
    </sheetView>
  </sheetViews>
  <sheetFormatPr defaultRowHeight="15" x14ac:dyDescent="0.25"/>
  <cols>
    <col min="1" max="1" width="4.625" style="2" customWidth="1"/>
    <col min="2" max="6" width="18.625" style="2" customWidth="1"/>
    <col min="7" max="16384" width="9" style="2"/>
  </cols>
  <sheetData>
    <row r="1" spans="1:13" s="19" customFormat="1" ht="21" customHeight="1" x14ac:dyDescent="0.25">
      <c r="A1" s="80" t="s">
        <v>300</v>
      </c>
      <c r="B1" s="80"/>
      <c r="C1" s="80"/>
      <c r="D1" s="80"/>
      <c r="E1" s="80"/>
      <c r="F1" s="80"/>
    </row>
    <row r="2" spans="1:13" s="19" customFormat="1" ht="21" customHeight="1" x14ac:dyDescent="0.25">
      <c r="A2" s="80" t="s">
        <v>302</v>
      </c>
      <c r="B2" s="80"/>
      <c r="C2" s="80"/>
      <c r="D2" s="80"/>
      <c r="E2" s="80"/>
      <c r="F2" s="80"/>
    </row>
    <row r="3" spans="1:13" s="19" customFormat="1" ht="21" customHeight="1" x14ac:dyDescent="0.25">
      <c r="A3" s="81" t="s">
        <v>327</v>
      </c>
      <c r="B3" s="81"/>
      <c r="C3" s="81"/>
      <c r="D3" s="81"/>
      <c r="E3" s="81"/>
      <c r="F3" s="81"/>
      <c r="G3" s="28"/>
      <c r="H3" s="28"/>
      <c r="I3" s="28"/>
      <c r="J3" s="28"/>
      <c r="K3" s="35"/>
      <c r="L3" s="35"/>
      <c r="M3" s="35"/>
    </row>
    <row r="4" spans="1:13" s="19" customFormat="1" ht="5.0999999999999996" customHeight="1" x14ac:dyDescent="0.25">
      <c r="B4" s="34"/>
      <c r="C4" s="34"/>
      <c r="D4" s="34"/>
    </row>
    <row r="5" spans="1:13" s="19" customFormat="1" ht="24.95" customHeight="1" x14ac:dyDescent="0.25">
      <c r="A5" s="92" t="s">
        <v>0</v>
      </c>
      <c r="B5" s="92" t="s">
        <v>273</v>
      </c>
      <c r="C5" s="92" t="s">
        <v>546</v>
      </c>
      <c r="D5" s="92"/>
      <c r="E5" s="92"/>
      <c r="F5" s="92" t="s">
        <v>552</v>
      </c>
    </row>
    <row r="6" spans="1:13" s="19" customFormat="1" ht="24.95" customHeight="1" x14ac:dyDescent="0.25">
      <c r="A6" s="92"/>
      <c r="B6" s="92"/>
      <c r="C6" s="44" t="s">
        <v>4</v>
      </c>
      <c r="D6" s="44" t="s">
        <v>5</v>
      </c>
      <c r="E6" s="44" t="s">
        <v>6</v>
      </c>
      <c r="F6" s="92"/>
    </row>
    <row r="7" spans="1:13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</row>
    <row r="8" spans="1:13" ht="24.95" customHeight="1" x14ac:dyDescent="0.25">
      <c r="A8" s="46">
        <v>1</v>
      </c>
      <c r="B8" s="46" t="s">
        <v>549</v>
      </c>
      <c r="C8" s="48">
        <v>13035</v>
      </c>
      <c r="D8" s="48">
        <v>12392</v>
      </c>
      <c r="E8" s="48">
        <v>25427</v>
      </c>
      <c r="F8" s="49">
        <f t="shared" ref="F8:F23" si="0">E8/$E$24*100</f>
        <v>6.212070869450498</v>
      </c>
    </row>
    <row r="9" spans="1:13" ht="24.95" customHeight="1" x14ac:dyDescent="0.25">
      <c r="A9" s="50">
        <v>2</v>
      </c>
      <c r="B9" s="50" t="s">
        <v>550</v>
      </c>
      <c r="C9" s="52">
        <v>18954</v>
      </c>
      <c r="D9" s="52">
        <v>17810</v>
      </c>
      <c r="E9" s="52">
        <v>36764</v>
      </c>
      <c r="F9" s="53">
        <f t="shared" si="0"/>
        <v>8.9818135621378108</v>
      </c>
    </row>
    <row r="10" spans="1:13" ht="24.95" customHeight="1" x14ac:dyDescent="0.25">
      <c r="A10" s="46">
        <v>3</v>
      </c>
      <c r="B10" s="46" t="s">
        <v>274</v>
      </c>
      <c r="C10" s="48">
        <v>19977</v>
      </c>
      <c r="D10" s="48">
        <v>18695</v>
      </c>
      <c r="E10" s="48">
        <v>38672</v>
      </c>
      <c r="F10" s="49">
        <f t="shared" si="0"/>
        <v>9.4479570796157493</v>
      </c>
      <c r="M10" s="6"/>
    </row>
    <row r="11" spans="1:13" ht="24.95" customHeight="1" x14ac:dyDescent="0.25">
      <c r="A11" s="50">
        <v>4</v>
      </c>
      <c r="B11" s="50" t="s">
        <v>275</v>
      </c>
      <c r="C11" s="52">
        <v>18312</v>
      </c>
      <c r="D11" s="52">
        <v>17618</v>
      </c>
      <c r="E11" s="52">
        <v>35930</v>
      </c>
      <c r="F11" s="53">
        <f t="shared" si="0"/>
        <v>8.778059005755944</v>
      </c>
    </row>
    <row r="12" spans="1:13" ht="24.95" customHeight="1" x14ac:dyDescent="0.25">
      <c r="A12" s="46">
        <v>5</v>
      </c>
      <c r="B12" s="46" t="s">
        <v>276</v>
      </c>
      <c r="C12" s="48">
        <v>17480</v>
      </c>
      <c r="D12" s="48">
        <v>17044</v>
      </c>
      <c r="E12" s="48">
        <v>34524</v>
      </c>
      <c r="F12" s="49">
        <f t="shared" si="0"/>
        <v>8.4345591181385533</v>
      </c>
    </row>
    <row r="13" spans="1:13" ht="24.95" customHeight="1" x14ac:dyDescent="0.25">
      <c r="A13" s="50">
        <v>6</v>
      </c>
      <c r="B13" s="50" t="s">
        <v>277</v>
      </c>
      <c r="C13" s="52">
        <v>17375</v>
      </c>
      <c r="D13" s="52">
        <v>16512</v>
      </c>
      <c r="E13" s="52">
        <v>33887</v>
      </c>
      <c r="F13" s="53">
        <f t="shared" si="0"/>
        <v>8.2789336356262648</v>
      </c>
    </row>
    <row r="14" spans="1:13" ht="24.95" customHeight="1" x14ac:dyDescent="0.25">
      <c r="A14" s="46">
        <v>7</v>
      </c>
      <c r="B14" s="46" t="s">
        <v>278</v>
      </c>
      <c r="C14" s="48">
        <v>15369</v>
      </c>
      <c r="D14" s="48">
        <v>15675</v>
      </c>
      <c r="E14" s="48">
        <v>31044</v>
      </c>
      <c r="F14" s="49">
        <f t="shared" si="0"/>
        <v>7.5843602497825637</v>
      </c>
    </row>
    <row r="15" spans="1:13" ht="24.95" customHeight="1" x14ac:dyDescent="0.25">
      <c r="A15" s="50">
        <v>8</v>
      </c>
      <c r="B15" s="50" t="s">
        <v>279</v>
      </c>
      <c r="C15" s="52">
        <v>15558</v>
      </c>
      <c r="D15" s="52">
        <v>16259</v>
      </c>
      <c r="E15" s="52">
        <v>31817</v>
      </c>
      <c r="F15" s="53">
        <f t="shared" si="0"/>
        <v>7.7732118949662361</v>
      </c>
    </row>
    <row r="16" spans="1:13" ht="24.95" customHeight="1" x14ac:dyDescent="0.25">
      <c r="A16" s="46">
        <v>9</v>
      </c>
      <c r="B16" s="46" t="s">
        <v>280</v>
      </c>
      <c r="C16" s="48">
        <v>16418</v>
      </c>
      <c r="D16" s="48">
        <v>16224</v>
      </c>
      <c r="E16" s="48">
        <v>32642</v>
      </c>
      <c r="F16" s="49">
        <f t="shared" si="0"/>
        <v>7.9747676611713194</v>
      </c>
    </row>
    <row r="17" spans="1:10" ht="24.95" customHeight="1" x14ac:dyDescent="0.25">
      <c r="A17" s="50">
        <v>10</v>
      </c>
      <c r="B17" s="50" t="s">
        <v>281</v>
      </c>
      <c r="C17" s="52">
        <v>15147</v>
      </c>
      <c r="D17" s="52">
        <v>13854</v>
      </c>
      <c r="E17" s="52">
        <v>29001</v>
      </c>
      <c r="F17" s="53">
        <f t="shared" si="0"/>
        <v>7.0852348796528837</v>
      </c>
    </row>
    <row r="18" spans="1:10" ht="24.95" customHeight="1" x14ac:dyDescent="0.25">
      <c r="A18" s="46">
        <v>11</v>
      </c>
      <c r="B18" s="46" t="s">
        <v>282</v>
      </c>
      <c r="C18" s="48">
        <v>12194</v>
      </c>
      <c r="D18" s="48">
        <v>11780</v>
      </c>
      <c r="E18" s="48">
        <v>23974</v>
      </c>
      <c r="F18" s="49">
        <f t="shared" si="0"/>
        <v>5.8570884109099079</v>
      </c>
    </row>
    <row r="19" spans="1:10" ht="24.95" customHeight="1" x14ac:dyDescent="0.25">
      <c r="A19" s="50">
        <v>12</v>
      </c>
      <c r="B19" s="50" t="s">
        <v>283</v>
      </c>
      <c r="C19" s="52">
        <v>9561</v>
      </c>
      <c r="D19" s="52">
        <v>8819</v>
      </c>
      <c r="E19" s="52">
        <v>18380</v>
      </c>
      <c r="F19" s="53">
        <f t="shared" si="0"/>
        <v>4.4904181610296208</v>
      </c>
    </row>
    <row r="20" spans="1:10" ht="24.95" customHeight="1" x14ac:dyDescent="0.25">
      <c r="A20" s="46">
        <v>13</v>
      </c>
      <c r="B20" s="46" t="s">
        <v>284</v>
      </c>
      <c r="C20" s="48">
        <v>7264</v>
      </c>
      <c r="D20" s="48">
        <v>7098</v>
      </c>
      <c r="E20" s="48">
        <v>14362</v>
      </c>
      <c r="F20" s="49">
        <f t="shared" si="0"/>
        <v>3.5087805021059522</v>
      </c>
    </row>
    <row r="21" spans="1:10" ht="24.95" customHeight="1" x14ac:dyDescent="0.25">
      <c r="A21" s="50">
        <v>14</v>
      </c>
      <c r="B21" s="50" t="s">
        <v>285</v>
      </c>
      <c r="C21" s="52">
        <v>5549</v>
      </c>
      <c r="D21" s="52">
        <v>5428</v>
      </c>
      <c r="E21" s="52">
        <v>10977</v>
      </c>
      <c r="F21" s="53">
        <f t="shared" si="0"/>
        <v>2.6817910856160032</v>
      </c>
    </row>
    <row r="22" spans="1:10" ht="24.95" customHeight="1" x14ac:dyDescent="0.25">
      <c r="A22" s="46">
        <v>15</v>
      </c>
      <c r="B22" s="46" t="s">
        <v>286</v>
      </c>
      <c r="C22" s="48">
        <v>3127</v>
      </c>
      <c r="D22" s="48">
        <v>2830</v>
      </c>
      <c r="E22" s="48">
        <v>5957</v>
      </c>
      <c r="F22" s="49">
        <f>E22/$E$24*100</f>
        <v>1.4553547870105248</v>
      </c>
    </row>
    <row r="23" spans="1:10" ht="24.95" customHeight="1" x14ac:dyDescent="0.25">
      <c r="A23" s="50">
        <v>16</v>
      </c>
      <c r="B23" s="62" t="s">
        <v>551</v>
      </c>
      <c r="C23" s="52">
        <v>2835</v>
      </c>
      <c r="D23" s="52">
        <v>3123</v>
      </c>
      <c r="E23" s="52">
        <v>5958</v>
      </c>
      <c r="F23" s="53">
        <f t="shared" si="0"/>
        <v>1.4555990970301673</v>
      </c>
    </row>
    <row r="24" spans="1:10" ht="24.95" customHeight="1" x14ac:dyDescent="0.25">
      <c r="A24" s="109" t="s">
        <v>545</v>
      </c>
      <c r="B24" s="109"/>
      <c r="C24" s="55">
        <v>208155</v>
      </c>
      <c r="D24" s="55">
        <v>201161</v>
      </c>
      <c r="E24" s="55">
        <v>409316</v>
      </c>
      <c r="F24" s="56">
        <v>99.999999999999986</v>
      </c>
      <c r="G24" s="18"/>
      <c r="H24" s="18"/>
      <c r="I24" s="18"/>
      <c r="J24" s="18"/>
    </row>
    <row r="25" spans="1:10" ht="18" customHeight="1" x14ac:dyDescent="0.25">
      <c r="A25" s="84" t="s">
        <v>441</v>
      </c>
      <c r="B25" s="84"/>
      <c r="C25" s="84"/>
      <c r="D25" s="84"/>
      <c r="E25" s="84"/>
      <c r="F25" s="84"/>
    </row>
    <row r="28" spans="1:10" x14ac:dyDescent="0.25">
      <c r="E28" s="20"/>
    </row>
    <row r="35" spans="4:10" x14ac:dyDescent="0.25">
      <c r="G35" s="37"/>
      <c r="H35" s="37"/>
      <c r="I35" s="37"/>
      <c r="J35" s="37"/>
    </row>
    <row r="36" spans="4:10" x14ac:dyDescent="0.25">
      <c r="F36" s="37"/>
    </row>
    <row r="37" spans="4:10" x14ac:dyDescent="0.25">
      <c r="D37" s="20"/>
      <c r="E37" s="20"/>
      <c r="F37" s="37"/>
      <c r="G37" s="20"/>
      <c r="H37" s="20"/>
    </row>
  </sheetData>
  <mergeCells count="9">
    <mergeCell ref="A1:F1"/>
    <mergeCell ref="A2:F2"/>
    <mergeCell ref="A3:F3"/>
    <mergeCell ref="A25:F25"/>
    <mergeCell ref="C5:E5"/>
    <mergeCell ref="F5:F6"/>
    <mergeCell ref="B5:B6"/>
    <mergeCell ref="A5:A6"/>
    <mergeCell ref="A24:B24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8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7C1D-DC8A-47FD-B976-5F5FC0A7A800}">
  <sheetPr>
    <pageSetUpPr fitToPage="1"/>
  </sheetPr>
  <dimension ref="A1:H37"/>
  <sheetViews>
    <sheetView zoomScale="85" zoomScaleNormal="85" workbookViewId="0">
      <selection sqref="A1:F1"/>
    </sheetView>
  </sheetViews>
  <sheetFormatPr defaultRowHeight="15" x14ac:dyDescent="0.25"/>
  <cols>
    <col min="1" max="1" width="5.625" style="2" customWidth="1"/>
    <col min="2" max="2" width="13.625" style="2" customWidth="1"/>
    <col min="3" max="3" width="25.625" style="2" customWidth="1"/>
    <col min="4" max="6" width="20.625" style="2" customWidth="1"/>
    <col min="7" max="16384" width="9" style="2"/>
  </cols>
  <sheetData>
    <row r="1" spans="1:8" s="19" customFormat="1" ht="21" customHeight="1" x14ac:dyDescent="0.25">
      <c r="A1" s="80" t="s">
        <v>562</v>
      </c>
      <c r="B1" s="80"/>
      <c r="C1" s="80"/>
      <c r="D1" s="80"/>
      <c r="E1" s="80"/>
      <c r="F1" s="80"/>
      <c r="G1" s="27"/>
      <c r="H1" s="27"/>
    </row>
    <row r="2" spans="1:8" s="19" customFormat="1" ht="21" customHeight="1" x14ac:dyDescent="0.25">
      <c r="A2" s="80" t="s">
        <v>302</v>
      </c>
      <c r="B2" s="80"/>
      <c r="C2" s="80"/>
      <c r="D2" s="80"/>
      <c r="E2" s="80"/>
      <c r="F2" s="80"/>
      <c r="G2" s="27"/>
      <c r="H2" s="27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28"/>
      <c r="H3" s="28"/>
    </row>
    <row r="4" spans="1:8" s="19" customFormat="1" ht="5.0999999999999996" customHeight="1" x14ac:dyDescent="0.25">
      <c r="A4" s="34"/>
      <c r="B4" s="34"/>
    </row>
    <row r="5" spans="1:8" s="19" customFormat="1" ht="50.1" customHeight="1" x14ac:dyDescent="0.25">
      <c r="A5" s="44" t="s">
        <v>0</v>
      </c>
      <c r="B5" s="44" t="s">
        <v>567</v>
      </c>
      <c r="C5" s="44" t="s">
        <v>1</v>
      </c>
      <c r="D5" s="44" t="s">
        <v>3</v>
      </c>
      <c r="E5" s="44" t="s">
        <v>287</v>
      </c>
      <c r="F5" s="44" t="s">
        <v>552</v>
      </c>
    </row>
    <row r="6" spans="1:8" s="19" customFormat="1" ht="1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</row>
    <row r="7" spans="1:8" s="29" customFormat="1" ht="18" customHeight="1" x14ac:dyDescent="0.25">
      <c r="A7" s="46">
        <v>1</v>
      </c>
      <c r="B7" s="46" t="s">
        <v>7</v>
      </c>
      <c r="C7" s="47" t="s">
        <v>8</v>
      </c>
      <c r="D7" s="48">
        <v>8319</v>
      </c>
      <c r="E7" s="48">
        <v>8126</v>
      </c>
      <c r="F7" s="49">
        <f>E7/D7*100</f>
        <v>97.68000961654046</v>
      </c>
    </row>
    <row r="8" spans="1:8" ht="18" customHeight="1" x14ac:dyDescent="0.25">
      <c r="A8" s="50">
        <v>2</v>
      </c>
      <c r="B8" s="50" t="s">
        <v>9</v>
      </c>
      <c r="C8" s="51" t="s">
        <v>10</v>
      </c>
      <c r="D8" s="52">
        <v>37647</v>
      </c>
      <c r="E8" s="52">
        <v>37035</v>
      </c>
      <c r="F8" s="53">
        <f>E8/D8*100</f>
        <v>98.374372459956973</v>
      </c>
    </row>
    <row r="9" spans="1:8" ht="18" customHeight="1" x14ac:dyDescent="0.25">
      <c r="A9" s="46">
        <v>3</v>
      </c>
      <c r="B9" s="46" t="s">
        <v>11</v>
      </c>
      <c r="C9" s="47" t="s">
        <v>12</v>
      </c>
      <c r="D9" s="48">
        <v>8283</v>
      </c>
      <c r="E9" s="48">
        <v>8111</v>
      </c>
      <c r="F9" s="49">
        <f t="shared" ref="F9:F30" si="0">E9/D9*100</f>
        <v>97.923457684413862</v>
      </c>
    </row>
    <row r="10" spans="1:8" ht="18" customHeight="1" x14ac:dyDescent="0.25">
      <c r="A10" s="50">
        <v>4</v>
      </c>
      <c r="B10" s="50" t="s">
        <v>13</v>
      </c>
      <c r="C10" s="51" t="s">
        <v>14</v>
      </c>
      <c r="D10" s="52">
        <v>8776</v>
      </c>
      <c r="E10" s="52">
        <v>8530</v>
      </c>
      <c r="F10" s="53">
        <f t="shared" si="0"/>
        <v>97.196900638103926</v>
      </c>
    </row>
    <row r="11" spans="1:8" ht="18" customHeight="1" x14ac:dyDescent="0.25">
      <c r="A11" s="46">
        <v>5</v>
      </c>
      <c r="B11" s="46" t="s">
        <v>15</v>
      </c>
      <c r="C11" s="47" t="s">
        <v>16</v>
      </c>
      <c r="D11" s="48">
        <v>24273</v>
      </c>
      <c r="E11" s="48">
        <v>23501</v>
      </c>
      <c r="F11" s="49">
        <f t="shared" si="0"/>
        <v>96.819511391257777</v>
      </c>
    </row>
    <row r="12" spans="1:8" ht="18" customHeight="1" x14ac:dyDescent="0.25">
      <c r="A12" s="50">
        <v>6</v>
      </c>
      <c r="B12" s="50" t="s">
        <v>17</v>
      </c>
      <c r="C12" s="51" t="s">
        <v>18</v>
      </c>
      <c r="D12" s="52">
        <v>27595</v>
      </c>
      <c r="E12" s="52">
        <v>26982</v>
      </c>
      <c r="F12" s="53">
        <f t="shared" si="0"/>
        <v>97.778583076644324</v>
      </c>
    </row>
    <row r="13" spans="1:8" ht="18" customHeight="1" x14ac:dyDescent="0.25">
      <c r="A13" s="46">
        <v>7</v>
      </c>
      <c r="B13" s="46" t="s">
        <v>19</v>
      </c>
      <c r="C13" s="47" t="s">
        <v>20</v>
      </c>
      <c r="D13" s="48">
        <v>7021</v>
      </c>
      <c r="E13" s="48">
        <v>6866</v>
      </c>
      <c r="F13" s="49">
        <f t="shared" si="0"/>
        <v>97.792337273892599</v>
      </c>
    </row>
    <row r="14" spans="1:8" ht="18" customHeight="1" x14ac:dyDescent="0.25">
      <c r="A14" s="50">
        <v>8</v>
      </c>
      <c r="B14" s="50" t="s">
        <v>21</v>
      </c>
      <c r="C14" s="51" t="s">
        <v>22</v>
      </c>
      <c r="D14" s="52">
        <v>23270</v>
      </c>
      <c r="E14" s="52">
        <v>22791</v>
      </c>
      <c r="F14" s="53">
        <f t="shared" si="0"/>
        <v>97.941555651052852</v>
      </c>
    </row>
    <row r="15" spans="1:8" ht="18" customHeight="1" x14ac:dyDescent="0.25">
      <c r="A15" s="46">
        <v>9</v>
      </c>
      <c r="B15" s="46" t="s">
        <v>23</v>
      </c>
      <c r="C15" s="47" t="s">
        <v>24</v>
      </c>
      <c r="D15" s="48">
        <v>13146</v>
      </c>
      <c r="E15" s="48">
        <v>12808</v>
      </c>
      <c r="F15" s="49">
        <f t="shared" si="0"/>
        <v>97.428875703636081</v>
      </c>
    </row>
    <row r="16" spans="1:8" ht="18" customHeight="1" x14ac:dyDescent="0.25">
      <c r="A16" s="50">
        <v>10</v>
      </c>
      <c r="B16" s="50" t="s">
        <v>25</v>
      </c>
      <c r="C16" s="51" t="s">
        <v>26</v>
      </c>
      <c r="D16" s="52">
        <v>8974</v>
      </c>
      <c r="E16" s="52">
        <v>8807</v>
      </c>
      <c r="F16" s="53">
        <f t="shared" si="0"/>
        <v>98.139068419879649</v>
      </c>
    </row>
    <row r="17" spans="1:8" ht="18" customHeight="1" x14ac:dyDescent="0.25">
      <c r="A17" s="46">
        <v>11</v>
      </c>
      <c r="B17" s="46" t="s">
        <v>27</v>
      </c>
      <c r="C17" s="47" t="s">
        <v>28</v>
      </c>
      <c r="D17" s="48">
        <v>15213</v>
      </c>
      <c r="E17" s="48">
        <v>14868</v>
      </c>
      <c r="F17" s="49">
        <f t="shared" si="0"/>
        <v>97.732202721356728</v>
      </c>
    </row>
    <row r="18" spans="1:8" ht="18" customHeight="1" x14ac:dyDescent="0.25">
      <c r="A18" s="50">
        <v>12</v>
      </c>
      <c r="B18" s="50" t="s">
        <v>29</v>
      </c>
      <c r="C18" s="51" t="s">
        <v>30</v>
      </c>
      <c r="D18" s="52">
        <v>9139</v>
      </c>
      <c r="E18" s="52">
        <v>8942</v>
      </c>
      <c r="F18" s="53">
        <f t="shared" si="0"/>
        <v>97.844403107561007</v>
      </c>
    </row>
    <row r="19" spans="1:8" ht="18" customHeight="1" x14ac:dyDescent="0.25">
      <c r="A19" s="46">
        <v>13</v>
      </c>
      <c r="B19" s="46" t="s">
        <v>31</v>
      </c>
      <c r="C19" s="47" t="s">
        <v>32</v>
      </c>
      <c r="D19" s="48">
        <v>14130</v>
      </c>
      <c r="E19" s="48">
        <v>13883</v>
      </c>
      <c r="F19" s="49">
        <f t="shared" si="0"/>
        <v>98.251946213729653</v>
      </c>
    </row>
    <row r="20" spans="1:8" ht="18" customHeight="1" x14ac:dyDescent="0.25">
      <c r="A20" s="50">
        <v>14</v>
      </c>
      <c r="B20" s="50" t="s">
        <v>33</v>
      </c>
      <c r="C20" s="51" t="s">
        <v>34</v>
      </c>
      <c r="D20" s="52">
        <v>7489</v>
      </c>
      <c r="E20" s="52">
        <v>7279</v>
      </c>
      <c r="F20" s="53">
        <f t="shared" si="0"/>
        <v>97.19588730137535</v>
      </c>
    </row>
    <row r="21" spans="1:8" ht="18" customHeight="1" x14ac:dyDescent="0.25">
      <c r="A21" s="46">
        <v>15</v>
      </c>
      <c r="B21" s="46" t="s">
        <v>35</v>
      </c>
      <c r="C21" s="47" t="s">
        <v>36</v>
      </c>
      <c r="D21" s="48">
        <v>6475</v>
      </c>
      <c r="E21" s="48">
        <v>6381</v>
      </c>
      <c r="F21" s="49">
        <f t="shared" si="0"/>
        <v>98.548262548262542</v>
      </c>
    </row>
    <row r="22" spans="1:8" ht="18" customHeight="1" x14ac:dyDescent="0.25">
      <c r="A22" s="50">
        <v>16</v>
      </c>
      <c r="B22" s="50" t="s">
        <v>37</v>
      </c>
      <c r="C22" s="51" t="s">
        <v>38</v>
      </c>
      <c r="D22" s="52">
        <v>10548</v>
      </c>
      <c r="E22" s="52">
        <v>10236</v>
      </c>
      <c r="F22" s="53">
        <f t="shared" si="0"/>
        <v>97.042093287827086</v>
      </c>
    </row>
    <row r="23" spans="1:8" ht="18" customHeight="1" x14ac:dyDescent="0.25">
      <c r="A23" s="46">
        <v>17</v>
      </c>
      <c r="B23" s="46" t="s">
        <v>39</v>
      </c>
      <c r="C23" s="47" t="s">
        <v>40</v>
      </c>
      <c r="D23" s="48">
        <v>5523</v>
      </c>
      <c r="E23" s="48">
        <v>5400</v>
      </c>
      <c r="F23" s="49">
        <f t="shared" si="0"/>
        <v>97.772949483976106</v>
      </c>
    </row>
    <row r="24" spans="1:8" ht="18" customHeight="1" x14ac:dyDescent="0.25">
      <c r="A24" s="50">
        <v>18</v>
      </c>
      <c r="B24" s="50" t="s">
        <v>41</v>
      </c>
      <c r="C24" s="51" t="s">
        <v>42</v>
      </c>
      <c r="D24" s="52">
        <v>8174</v>
      </c>
      <c r="E24" s="52">
        <v>7925</v>
      </c>
      <c r="F24" s="53">
        <f t="shared" si="0"/>
        <v>96.953755811108394</v>
      </c>
    </row>
    <row r="25" spans="1:8" ht="18" customHeight="1" x14ac:dyDescent="0.25">
      <c r="A25" s="46">
        <v>19</v>
      </c>
      <c r="B25" s="46" t="s">
        <v>43</v>
      </c>
      <c r="C25" s="47" t="s">
        <v>44</v>
      </c>
      <c r="D25" s="48">
        <v>11349</v>
      </c>
      <c r="E25" s="48">
        <v>11103</v>
      </c>
      <c r="F25" s="49">
        <f t="shared" si="0"/>
        <v>97.832408141686486</v>
      </c>
    </row>
    <row r="26" spans="1:8" ht="18" customHeight="1" x14ac:dyDescent="0.25">
      <c r="A26" s="50">
        <v>20</v>
      </c>
      <c r="B26" s="50" t="s">
        <v>45</v>
      </c>
      <c r="C26" s="51" t="s">
        <v>46</v>
      </c>
      <c r="D26" s="52">
        <v>8413</v>
      </c>
      <c r="E26" s="52">
        <v>8228</v>
      </c>
      <c r="F26" s="53">
        <f t="shared" si="0"/>
        <v>97.801022227505058</v>
      </c>
    </row>
    <row r="27" spans="1:8" ht="18" customHeight="1" x14ac:dyDescent="0.25">
      <c r="A27" s="46">
        <v>21</v>
      </c>
      <c r="B27" s="46" t="s">
        <v>47</v>
      </c>
      <c r="C27" s="47" t="s">
        <v>48</v>
      </c>
      <c r="D27" s="48">
        <v>11316</v>
      </c>
      <c r="E27" s="48">
        <v>11096</v>
      </c>
      <c r="F27" s="49">
        <f t="shared" si="0"/>
        <v>98.055850123718628</v>
      </c>
    </row>
    <row r="28" spans="1:8" ht="18" customHeight="1" x14ac:dyDescent="0.25">
      <c r="A28" s="50">
        <v>22</v>
      </c>
      <c r="B28" s="50" t="s">
        <v>49</v>
      </c>
      <c r="C28" s="51" t="s">
        <v>50</v>
      </c>
      <c r="D28" s="52">
        <v>6642</v>
      </c>
      <c r="E28" s="52">
        <v>6522</v>
      </c>
      <c r="F28" s="53">
        <f t="shared" si="0"/>
        <v>98.193315266485996</v>
      </c>
    </row>
    <row r="29" spans="1:8" ht="18" customHeight="1" x14ac:dyDescent="0.25">
      <c r="A29" s="46">
        <v>23</v>
      </c>
      <c r="B29" s="46" t="s">
        <v>51</v>
      </c>
      <c r="C29" s="47" t="s">
        <v>52</v>
      </c>
      <c r="D29" s="48">
        <v>7773</v>
      </c>
      <c r="E29" s="48">
        <v>7597</v>
      </c>
      <c r="F29" s="49">
        <f t="shared" si="0"/>
        <v>97.735751961919476</v>
      </c>
    </row>
    <row r="30" spans="1:8" ht="18" customHeight="1" x14ac:dyDescent="0.25">
      <c r="A30" s="50">
        <v>24</v>
      </c>
      <c r="B30" s="50" t="s">
        <v>53</v>
      </c>
      <c r="C30" s="51" t="s">
        <v>54</v>
      </c>
      <c r="D30" s="52">
        <v>3988</v>
      </c>
      <c r="E30" s="52">
        <v>3909</v>
      </c>
      <c r="F30" s="53">
        <f t="shared" si="0"/>
        <v>98.019057171514547</v>
      </c>
    </row>
    <row r="31" spans="1:8" ht="24.95" customHeight="1" x14ac:dyDescent="0.25">
      <c r="A31" s="82" t="s">
        <v>288</v>
      </c>
      <c r="B31" s="83"/>
      <c r="C31" s="59" t="s">
        <v>545</v>
      </c>
      <c r="D31" s="55">
        <v>293476</v>
      </c>
      <c r="E31" s="55">
        <v>286926</v>
      </c>
      <c r="F31" s="56">
        <f>E31/D31*100</f>
        <v>97.768130954490317</v>
      </c>
    </row>
    <row r="32" spans="1:8" ht="18" customHeight="1" x14ac:dyDescent="0.25">
      <c r="A32" s="84" t="s">
        <v>441</v>
      </c>
      <c r="B32" s="84"/>
      <c r="C32" s="84"/>
      <c r="D32" s="84"/>
      <c r="E32" s="84"/>
      <c r="F32" s="84"/>
      <c r="G32" s="18"/>
      <c r="H32" s="18"/>
    </row>
    <row r="35" spans="4:8" x14ac:dyDescent="0.25">
      <c r="D35" s="20"/>
      <c r="E35" s="20"/>
      <c r="F35" s="37"/>
      <c r="G35" s="20"/>
      <c r="H35" s="20"/>
    </row>
    <row r="36" spans="4:8" x14ac:dyDescent="0.25">
      <c r="F36" s="39"/>
    </row>
    <row r="37" spans="4:8" x14ac:dyDescent="0.25">
      <c r="D37" s="20"/>
      <c r="E37" s="20"/>
      <c r="F37" s="20"/>
      <c r="G37" s="20"/>
      <c r="H37" s="20"/>
    </row>
  </sheetData>
  <mergeCells count="5">
    <mergeCell ref="A32:F32"/>
    <mergeCell ref="A1:F1"/>
    <mergeCell ref="A2:F2"/>
    <mergeCell ref="A3:F3"/>
    <mergeCell ref="A31:B31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92219-DA9D-43F7-A9E9-5391E32B42F3}">
  <sheetPr>
    <pageSetUpPr fitToPage="1"/>
  </sheetPr>
  <dimension ref="A1:H37"/>
  <sheetViews>
    <sheetView topLeftCell="A7" zoomScale="85" zoomScaleNormal="85" workbookViewId="0">
      <selection sqref="A1:F1"/>
    </sheetView>
  </sheetViews>
  <sheetFormatPr defaultRowHeight="15" x14ac:dyDescent="0.25"/>
  <cols>
    <col min="1" max="1" width="4.625" style="2" customWidth="1"/>
    <col min="2" max="2" width="13.625" style="2" customWidth="1"/>
    <col min="3" max="3" width="25.625" style="2" customWidth="1"/>
    <col min="4" max="6" width="21.625" style="2" customWidth="1"/>
    <col min="7" max="7" width="11.875" style="2" bestFit="1" customWidth="1"/>
    <col min="8" max="16384" width="9" style="2"/>
  </cols>
  <sheetData>
    <row r="1" spans="1:6" s="19" customFormat="1" ht="21" customHeight="1" x14ac:dyDescent="0.25">
      <c r="A1" s="80" t="s">
        <v>595</v>
      </c>
      <c r="B1" s="80"/>
      <c r="C1" s="80"/>
      <c r="D1" s="80"/>
      <c r="E1" s="80"/>
      <c r="F1" s="80"/>
    </row>
    <row r="2" spans="1:6" s="19" customFormat="1" ht="21" customHeight="1" x14ac:dyDescent="0.25">
      <c r="A2" s="80" t="s">
        <v>302</v>
      </c>
      <c r="B2" s="80"/>
      <c r="C2" s="80"/>
      <c r="D2" s="80"/>
      <c r="E2" s="80"/>
      <c r="F2" s="80"/>
    </row>
    <row r="3" spans="1:6" s="19" customFormat="1" ht="21" customHeight="1" x14ac:dyDescent="0.25">
      <c r="A3" s="81" t="s">
        <v>327</v>
      </c>
      <c r="B3" s="81"/>
      <c r="C3" s="81"/>
      <c r="D3" s="81"/>
      <c r="E3" s="81"/>
      <c r="F3" s="81"/>
    </row>
    <row r="4" spans="1:6" s="19" customFormat="1" ht="5.0999999999999996" customHeight="1" x14ac:dyDescent="0.25">
      <c r="A4" s="34"/>
      <c r="B4" s="34"/>
    </row>
    <row r="5" spans="1:6" s="19" customFormat="1" ht="50.1" customHeight="1" x14ac:dyDescent="0.25">
      <c r="A5" s="44" t="s">
        <v>0</v>
      </c>
      <c r="B5" s="44" t="s">
        <v>564</v>
      </c>
      <c r="C5" s="44" t="s">
        <v>1</v>
      </c>
      <c r="D5" s="44" t="s">
        <v>592</v>
      </c>
      <c r="E5" s="44" t="s">
        <v>593</v>
      </c>
      <c r="F5" s="44" t="s">
        <v>594</v>
      </c>
    </row>
    <row r="6" spans="1:6" s="19" customFormat="1" ht="1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</row>
    <row r="7" spans="1:6" ht="18" customHeight="1" x14ac:dyDescent="0.25">
      <c r="A7" s="46">
        <v>1</v>
      </c>
      <c r="B7" s="46" t="s">
        <v>7</v>
      </c>
      <c r="C7" s="47" t="s">
        <v>8</v>
      </c>
      <c r="D7" s="48">
        <v>12027</v>
      </c>
      <c r="E7" s="49">
        <v>1019.3656</v>
      </c>
      <c r="F7" s="49">
        <f>D7/E7</f>
        <v>11.798514684034854</v>
      </c>
    </row>
    <row r="8" spans="1:6" ht="18" customHeight="1" x14ac:dyDescent="0.25">
      <c r="A8" s="50">
        <v>2</v>
      </c>
      <c r="B8" s="50" t="s">
        <v>9</v>
      </c>
      <c r="C8" s="51" t="s">
        <v>10</v>
      </c>
      <c r="D8" s="52">
        <v>53065</v>
      </c>
      <c r="E8" s="53">
        <v>166.05810000000002</v>
      </c>
      <c r="F8" s="53">
        <f t="shared" ref="F8:F30" si="0">D8/E8</f>
        <v>319.55682980836218</v>
      </c>
    </row>
    <row r="9" spans="1:6" ht="18" customHeight="1" x14ac:dyDescent="0.25">
      <c r="A9" s="46">
        <v>3</v>
      </c>
      <c r="B9" s="46" t="s">
        <v>11</v>
      </c>
      <c r="C9" s="47" t="s">
        <v>12</v>
      </c>
      <c r="D9" s="48">
        <v>11425</v>
      </c>
      <c r="E9" s="49">
        <v>631.16739999999993</v>
      </c>
      <c r="F9" s="49">
        <f t="shared" si="0"/>
        <v>18.101378493249179</v>
      </c>
    </row>
    <row r="10" spans="1:6" ht="18" customHeight="1" x14ac:dyDescent="0.25">
      <c r="A10" s="50">
        <v>4</v>
      </c>
      <c r="B10" s="50" t="s">
        <v>13</v>
      </c>
      <c r="C10" s="51" t="s">
        <v>14</v>
      </c>
      <c r="D10" s="52">
        <v>12407</v>
      </c>
      <c r="E10" s="53">
        <v>236.21950000000001</v>
      </c>
      <c r="F10" s="53">
        <f t="shared" si="0"/>
        <v>52.523182887102884</v>
      </c>
    </row>
    <row r="11" spans="1:6" ht="18" customHeight="1" x14ac:dyDescent="0.25">
      <c r="A11" s="46">
        <v>5</v>
      </c>
      <c r="B11" s="46" t="s">
        <v>15</v>
      </c>
      <c r="C11" s="47" t="s">
        <v>16</v>
      </c>
      <c r="D11" s="48">
        <v>34464</v>
      </c>
      <c r="E11" s="49">
        <v>351.56819999999999</v>
      </c>
      <c r="F11" s="49">
        <f t="shared" si="0"/>
        <v>98.02934395090341</v>
      </c>
    </row>
    <row r="12" spans="1:6" ht="18" customHeight="1" x14ac:dyDescent="0.25">
      <c r="A12" s="50">
        <v>6</v>
      </c>
      <c r="B12" s="50" t="s">
        <v>17</v>
      </c>
      <c r="C12" s="51" t="s">
        <v>18</v>
      </c>
      <c r="D12" s="52">
        <v>38010</v>
      </c>
      <c r="E12" s="53">
        <v>328.03820000000002</v>
      </c>
      <c r="F12" s="53">
        <f t="shared" si="0"/>
        <v>115.87065164971639</v>
      </c>
    </row>
    <row r="13" spans="1:6" ht="18" customHeight="1" x14ac:dyDescent="0.25">
      <c r="A13" s="46">
        <v>7</v>
      </c>
      <c r="B13" s="46" t="s">
        <v>19</v>
      </c>
      <c r="C13" s="47" t="s">
        <v>20</v>
      </c>
      <c r="D13" s="48">
        <v>9432</v>
      </c>
      <c r="E13" s="49">
        <v>181.12639999999999</v>
      </c>
      <c r="F13" s="49">
        <f t="shared" si="0"/>
        <v>52.074131656125225</v>
      </c>
    </row>
    <row r="14" spans="1:6" ht="18" customHeight="1" x14ac:dyDescent="0.25">
      <c r="A14" s="50">
        <v>8</v>
      </c>
      <c r="B14" s="50" t="s">
        <v>21</v>
      </c>
      <c r="C14" s="51" t="s">
        <v>22</v>
      </c>
      <c r="D14" s="52">
        <v>32242</v>
      </c>
      <c r="E14" s="53">
        <v>188.26750000000001</v>
      </c>
      <c r="F14" s="53">
        <f t="shared" si="0"/>
        <v>171.25632411329622</v>
      </c>
    </row>
    <row r="15" spans="1:6" ht="18" customHeight="1" x14ac:dyDescent="0.25">
      <c r="A15" s="46">
        <v>9</v>
      </c>
      <c r="B15" s="46" t="s">
        <v>23</v>
      </c>
      <c r="C15" s="47" t="s">
        <v>24</v>
      </c>
      <c r="D15" s="48">
        <v>18501</v>
      </c>
      <c r="E15" s="49">
        <v>708.78789999999992</v>
      </c>
      <c r="F15" s="49">
        <f t="shared" si="0"/>
        <v>26.102307897750514</v>
      </c>
    </row>
    <row r="16" spans="1:6" ht="18" customHeight="1" x14ac:dyDescent="0.25">
      <c r="A16" s="50">
        <v>10</v>
      </c>
      <c r="B16" s="50" t="s">
        <v>25</v>
      </c>
      <c r="C16" s="51" t="s">
        <v>26</v>
      </c>
      <c r="D16" s="52">
        <v>12104</v>
      </c>
      <c r="E16" s="53">
        <v>190.82060000000001</v>
      </c>
      <c r="F16" s="53">
        <f t="shared" si="0"/>
        <v>63.43130668282145</v>
      </c>
    </row>
    <row r="17" spans="1:8" ht="18" customHeight="1" x14ac:dyDescent="0.25">
      <c r="A17" s="46">
        <v>11</v>
      </c>
      <c r="B17" s="46" t="s">
        <v>27</v>
      </c>
      <c r="C17" s="47" t="s">
        <v>28</v>
      </c>
      <c r="D17" s="48">
        <v>22045</v>
      </c>
      <c r="E17" s="49">
        <v>228.667</v>
      </c>
      <c r="F17" s="49">
        <f t="shared" si="0"/>
        <v>96.40656500500728</v>
      </c>
    </row>
    <row r="18" spans="1:8" ht="18" customHeight="1" x14ac:dyDescent="0.25">
      <c r="A18" s="50">
        <v>12</v>
      </c>
      <c r="B18" s="50" t="s">
        <v>29</v>
      </c>
      <c r="C18" s="51" t="s">
        <v>30</v>
      </c>
      <c r="D18" s="52">
        <v>12960</v>
      </c>
      <c r="E18" s="53">
        <v>104.1108</v>
      </c>
      <c r="F18" s="53">
        <f t="shared" si="0"/>
        <v>124.48276259523507</v>
      </c>
    </row>
    <row r="19" spans="1:8" ht="18" customHeight="1" x14ac:dyDescent="0.25">
      <c r="A19" s="46">
        <v>13</v>
      </c>
      <c r="B19" s="46" t="s">
        <v>31</v>
      </c>
      <c r="C19" s="47" t="s">
        <v>32</v>
      </c>
      <c r="D19" s="48">
        <v>19344</v>
      </c>
      <c r="E19" s="49">
        <v>179.1198</v>
      </c>
      <c r="F19" s="49">
        <f t="shared" si="0"/>
        <v>107.99476104819233</v>
      </c>
    </row>
    <row r="20" spans="1:8" ht="18" customHeight="1" x14ac:dyDescent="0.25">
      <c r="A20" s="50">
        <v>14</v>
      </c>
      <c r="B20" s="50" t="s">
        <v>33</v>
      </c>
      <c r="C20" s="51" t="s">
        <v>34</v>
      </c>
      <c r="D20" s="52">
        <v>10332</v>
      </c>
      <c r="E20" s="53">
        <v>162.9597</v>
      </c>
      <c r="F20" s="53">
        <f t="shared" si="0"/>
        <v>63.402178575439201</v>
      </c>
    </row>
    <row r="21" spans="1:8" ht="18" customHeight="1" x14ac:dyDescent="0.25">
      <c r="A21" s="46">
        <v>15</v>
      </c>
      <c r="B21" s="46" t="s">
        <v>35</v>
      </c>
      <c r="C21" s="47" t="s">
        <v>36</v>
      </c>
      <c r="D21" s="48">
        <v>8807</v>
      </c>
      <c r="E21" s="49">
        <v>87.071700000000007</v>
      </c>
      <c r="F21" s="49">
        <f t="shared" si="0"/>
        <v>101.1465263684986</v>
      </c>
    </row>
    <row r="22" spans="1:8" ht="18" customHeight="1" x14ac:dyDescent="0.25">
      <c r="A22" s="50">
        <v>16</v>
      </c>
      <c r="B22" s="50" t="s">
        <v>37</v>
      </c>
      <c r="C22" s="51" t="s">
        <v>38</v>
      </c>
      <c r="D22" s="52">
        <v>15042</v>
      </c>
      <c r="E22" s="53">
        <v>299.20959999999997</v>
      </c>
      <c r="F22" s="53">
        <f t="shared" si="0"/>
        <v>50.272451151299961</v>
      </c>
    </row>
    <row r="23" spans="1:8" ht="18" customHeight="1" x14ac:dyDescent="0.25">
      <c r="A23" s="46">
        <v>17</v>
      </c>
      <c r="B23" s="46" t="s">
        <v>39</v>
      </c>
      <c r="C23" s="47" t="s">
        <v>40</v>
      </c>
      <c r="D23" s="48">
        <v>7682</v>
      </c>
      <c r="E23" s="49">
        <v>416.0711</v>
      </c>
      <c r="F23" s="49">
        <f t="shared" si="0"/>
        <v>18.463190546038884</v>
      </c>
    </row>
    <row r="24" spans="1:8" ht="18" customHeight="1" x14ac:dyDescent="0.25">
      <c r="A24" s="50">
        <v>18</v>
      </c>
      <c r="B24" s="50" t="s">
        <v>41</v>
      </c>
      <c r="C24" s="51" t="s">
        <v>42</v>
      </c>
      <c r="D24" s="52">
        <v>11790</v>
      </c>
      <c r="E24" s="53">
        <v>540.59789999999998</v>
      </c>
      <c r="F24" s="53">
        <f t="shared" si="0"/>
        <v>21.809185718257506</v>
      </c>
    </row>
    <row r="25" spans="1:8" ht="18" customHeight="1" x14ac:dyDescent="0.25">
      <c r="A25" s="46">
        <v>19</v>
      </c>
      <c r="B25" s="46" t="s">
        <v>43</v>
      </c>
      <c r="C25" s="47" t="s">
        <v>44</v>
      </c>
      <c r="D25" s="48">
        <v>15372</v>
      </c>
      <c r="E25" s="49">
        <v>99.102999999999994</v>
      </c>
      <c r="F25" s="49">
        <f t="shared" si="0"/>
        <v>155.11134879872458</v>
      </c>
    </row>
    <row r="26" spans="1:8" ht="18" customHeight="1" x14ac:dyDescent="0.25">
      <c r="A26" s="50">
        <v>20</v>
      </c>
      <c r="B26" s="50" t="s">
        <v>45</v>
      </c>
      <c r="C26" s="51" t="s">
        <v>46</v>
      </c>
      <c r="D26" s="52">
        <v>11852</v>
      </c>
      <c r="E26" s="53">
        <v>144.06979999999999</v>
      </c>
      <c r="F26" s="53">
        <f t="shared" si="0"/>
        <v>82.265679552550225</v>
      </c>
    </row>
    <row r="27" spans="1:8" ht="18" customHeight="1" x14ac:dyDescent="0.25">
      <c r="A27" s="46">
        <v>21</v>
      </c>
      <c r="B27" s="46" t="s">
        <v>47</v>
      </c>
      <c r="C27" s="47" t="s">
        <v>48</v>
      </c>
      <c r="D27" s="48">
        <v>15258</v>
      </c>
      <c r="E27" s="49">
        <v>137.13409999999999</v>
      </c>
      <c r="F27" s="49">
        <f t="shared" si="0"/>
        <v>111.26335462879037</v>
      </c>
    </row>
    <row r="28" spans="1:8" ht="18" customHeight="1" x14ac:dyDescent="0.25">
      <c r="A28" s="50">
        <v>22</v>
      </c>
      <c r="B28" s="50" t="s">
        <v>49</v>
      </c>
      <c r="C28" s="51" t="s">
        <v>50</v>
      </c>
      <c r="D28" s="52">
        <v>9136</v>
      </c>
      <c r="E28" s="53">
        <v>111.1733</v>
      </c>
      <c r="F28" s="53">
        <f t="shared" si="0"/>
        <v>82.178004970617948</v>
      </c>
    </row>
    <row r="29" spans="1:8" ht="18" customHeight="1" x14ac:dyDescent="0.25">
      <c r="A29" s="46">
        <v>23</v>
      </c>
      <c r="B29" s="46" t="s">
        <v>51</v>
      </c>
      <c r="C29" s="47" t="s">
        <v>52</v>
      </c>
      <c r="D29" s="48">
        <v>10755</v>
      </c>
      <c r="E29" s="49">
        <v>739.26990000000001</v>
      </c>
      <c r="F29" s="49">
        <f t="shared" si="0"/>
        <v>14.548137290588999</v>
      </c>
    </row>
    <row r="30" spans="1:8" ht="18" customHeight="1" x14ac:dyDescent="0.25">
      <c r="A30" s="50">
        <v>24</v>
      </c>
      <c r="B30" s="50" t="s">
        <v>53</v>
      </c>
      <c r="C30" s="51" t="s">
        <v>54</v>
      </c>
      <c r="D30" s="52">
        <v>5264</v>
      </c>
      <c r="E30" s="53">
        <v>290.15210000000002</v>
      </c>
      <c r="F30" s="53">
        <f t="shared" si="0"/>
        <v>18.142208862179526</v>
      </c>
    </row>
    <row r="31" spans="1:8" s="29" customFormat="1" ht="24.95" customHeight="1" x14ac:dyDescent="0.25">
      <c r="A31" s="82" t="s">
        <v>288</v>
      </c>
      <c r="B31" s="83"/>
      <c r="C31" s="57" t="s">
        <v>545</v>
      </c>
      <c r="D31" s="55">
        <v>409316</v>
      </c>
      <c r="E31" s="56">
        <v>7540.1180000000004</v>
      </c>
      <c r="F31" s="56">
        <v>54.29</v>
      </c>
    </row>
    <row r="32" spans="1:8" ht="45" customHeight="1" x14ac:dyDescent="0.25">
      <c r="A32" s="79" t="s">
        <v>591</v>
      </c>
      <c r="B32" s="79"/>
      <c r="C32" s="79"/>
      <c r="D32" s="79"/>
      <c r="E32" s="79"/>
      <c r="F32" s="79"/>
      <c r="G32" s="18"/>
      <c r="H32" s="18"/>
    </row>
    <row r="34" spans="4:8" ht="15.75" x14ac:dyDescent="0.25">
      <c r="F34" s="42"/>
    </row>
    <row r="35" spans="4:8" x14ac:dyDescent="0.25">
      <c r="D35" s="36"/>
      <c r="E35" s="37"/>
      <c r="F35" s="36"/>
      <c r="G35" s="36"/>
      <c r="H35" s="36"/>
    </row>
    <row r="37" spans="4:8" x14ac:dyDescent="0.25">
      <c r="D37" s="20"/>
      <c r="E37" s="37"/>
      <c r="F37" s="20"/>
      <c r="G37" s="20"/>
      <c r="H37" s="20"/>
    </row>
  </sheetData>
  <mergeCells count="5">
    <mergeCell ref="A32:F32"/>
    <mergeCell ref="A1:F1"/>
    <mergeCell ref="A2:F2"/>
    <mergeCell ref="A3:F3"/>
    <mergeCell ref="A31:B31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89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D39F-F3DA-47A2-A9EF-6965714390E4}">
  <sheetPr>
    <pageSetUpPr fitToPage="1"/>
  </sheetPr>
  <dimension ref="A1:H37"/>
  <sheetViews>
    <sheetView zoomScale="85" zoomScaleNormal="85" zoomScaleSheetLayoutView="85" workbookViewId="0">
      <selection sqref="A1:E1"/>
    </sheetView>
  </sheetViews>
  <sheetFormatPr defaultRowHeight="15" x14ac:dyDescent="0.25"/>
  <cols>
    <col min="1" max="1" width="4.625" style="2" customWidth="1"/>
    <col min="2" max="2" width="13.625" style="2" customWidth="1"/>
    <col min="3" max="3" width="25.625" style="2" customWidth="1"/>
    <col min="4" max="5" width="30.625" style="2" customWidth="1"/>
    <col min="6" max="16384" width="9" style="2"/>
  </cols>
  <sheetData>
    <row r="1" spans="1:8" s="19" customFormat="1" ht="21" customHeight="1" x14ac:dyDescent="0.25">
      <c r="A1" s="80" t="s">
        <v>596</v>
      </c>
      <c r="B1" s="80"/>
      <c r="C1" s="80"/>
      <c r="D1" s="80"/>
      <c r="E1" s="80"/>
    </row>
    <row r="2" spans="1:8" s="19" customFormat="1" ht="21" customHeight="1" x14ac:dyDescent="0.25">
      <c r="A2" s="80" t="s">
        <v>302</v>
      </c>
      <c r="B2" s="80"/>
      <c r="C2" s="80"/>
      <c r="D2" s="80"/>
      <c r="E2" s="80"/>
      <c r="F2" s="27"/>
      <c r="G2" s="27"/>
      <c r="H2" s="27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28"/>
      <c r="G3" s="28"/>
      <c r="H3" s="28"/>
    </row>
    <row r="4" spans="1:8" s="19" customFormat="1" ht="5.0999999999999996" customHeight="1" x14ac:dyDescent="0.25">
      <c r="A4" s="34"/>
      <c r="B4" s="34"/>
    </row>
    <row r="5" spans="1:8" s="19" customFormat="1" ht="50.1" customHeight="1" x14ac:dyDescent="0.25">
      <c r="A5" s="44" t="s">
        <v>0</v>
      </c>
      <c r="B5" s="44" t="s">
        <v>567</v>
      </c>
      <c r="C5" s="44" t="s">
        <v>1</v>
      </c>
      <c r="D5" s="44" t="s">
        <v>2</v>
      </c>
      <c r="E5" s="44" t="s">
        <v>561</v>
      </c>
    </row>
    <row r="6" spans="1:8" s="19" customFormat="1" ht="1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</row>
    <row r="7" spans="1:8" s="29" customFormat="1" ht="18" customHeight="1" x14ac:dyDescent="0.25">
      <c r="A7" s="46">
        <v>1</v>
      </c>
      <c r="B7" s="46" t="s">
        <v>7</v>
      </c>
      <c r="C7" s="47" t="s">
        <v>8</v>
      </c>
      <c r="D7" s="48">
        <v>12027</v>
      </c>
      <c r="E7" s="49">
        <f t="shared" ref="E7:E30" si="0">(D7/$D$31)*100</f>
        <v>2.9383166062406549</v>
      </c>
    </row>
    <row r="8" spans="1:8" ht="18" customHeight="1" x14ac:dyDescent="0.25">
      <c r="A8" s="50">
        <v>2</v>
      </c>
      <c r="B8" s="50" t="s">
        <v>9</v>
      </c>
      <c r="C8" s="51" t="s">
        <v>10</v>
      </c>
      <c r="D8" s="52">
        <v>53065</v>
      </c>
      <c r="E8" s="53">
        <f t="shared" si="0"/>
        <v>12.964311192330619</v>
      </c>
    </row>
    <row r="9" spans="1:8" ht="18" customHeight="1" x14ac:dyDescent="0.25">
      <c r="A9" s="46">
        <v>3</v>
      </c>
      <c r="B9" s="46" t="s">
        <v>11</v>
      </c>
      <c r="C9" s="47" t="s">
        <v>12</v>
      </c>
      <c r="D9" s="48">
        <v>11425</v>
      </c>
      <c r="E9" s="49">
        <f t="shared" si="0"/>
        <v>2.791241974415855</v>
      </c>
    </row>
    <row r="10" spans="1:8" ht="18" customHeight="1" x14ac:dyDescent="0.25">
      <c r="A10" s="50">
        <v>4</v>
      </c>
      <c r="B10" s="50" t="s">
        <v>13</v>
      </c>
      <c r="C10" s="51" t="s">
        <v>14</v>
      </c>
      <c r="D10" s="52">
        <v>12407</v>
      </c>
      <c r="E10" s="53">
        <f t="shared" si="0"/>
        <v>3.0311544137048152</v>
      </c>
    </row>
    <row r="11" spans="1:8" ht="18" customHeight="1" x14ac:dyDescent="0.25">
      <c r="A11" s="46">
        <v>5</v>
      </c>
      <c r="B11" s="46" t="s">
        <v>15</v>
      </c>
      <c r="C11" s="47" t="s">
        <v>16</v>
      </c>
      <c r="D11" s="48">
        <v>34464</v>
      </c>
      <c r="E11" s="49">
        <f t="shared" si="0"/>
        <v>8.4199005169600021</v>
      </c>
    </row>
    <row r="12" spans="1:8" ht="18" customHeight="1" x14ac:dyDescent="0.25">
      <c r="A12" s="50">
        <v>6</v>
      </c>
      <c r="B12" s="50" t="s">
        <v>17</v>
      </c>
      <c r="C12" s="51" t="s">
        <v>18</v>
      </c>
      <c r="D12" s="52">
        <v>38010</v>
      </c>
      <c r="E12" s="53">
        <f t="shared" si="0"/>
        <v>9.2862238466123976</v>
      </c>
    </row>
    <row r="13" spans="1:8" ht="18" customHeight="1" x14ac:dyDescent="0.25">
      <c r="A13" s="46">
        <v>7</v>
      </c>
      <c r="B13" s="46" t="s">
        <v>19</v>
      </c>
      <c r="C13" s="47" t="s">
        <v>20</v>
      </c>
      <c r="D13" s="48">
        <v>9432</v>
      </c>
      <c r="E13" s="49">
        <f t="shared" si="0"/>
        <v>2.3043321052683012</v>
      </c>
    </row>
    <row r="14" spans="1:8" ht="18" customHeight="1" x14ac:dyDescent="0.25">
      <c r="A14" s="50">
        <v>8</v>
      </c>
      <c r="B14" s="50" t="s">
        <v>21</v>
      </c>
      <c r="C14" s="51" t="s">
        <v>22</v>
      </c>
      <c r="D14" s="52">
        <v>32242</v>
      </c>
      <c r="E14" s="53">
        <f t="shared" si="0"/>
        <v>7.8770436533143098</v>
      </c>
    </row>
    <row r="15" spans="1:8" ht="18" customHeight="1" x14ac:dyDescent="0.25">
      <c r="A15" s="46">
        <v>9</v>
      </c>
      <c r="B15" s="46" t="s">
        <v>23</v>
      </c>
      <c r="C15" s="47" t="s">
        <v>24</v>
      </c>
      <c r="D15" s="48">
        <v>18501</v>
      </c>
      <c r="E15" s="49">
        <f t="shared" si="0"/>
        <v>4.5199796734063655</v>
      </c>
    </row>
    <row r="16" spans="1:8" ht="18" customHeight="1" x14ac:dyDescent="0.25">
      <c r="A16" s="50">
        <v>10</v>
      </c>
      <c r="B16" s="50" t="s">
        <v>25</v>
      </c>
      <c r="C16" s="51" t="s">
        <v>26</v>
      </c>
      <c r="D16" s="52">
        <v>12104</v>
      </c>
      <c r="E16" s="53">
        <f t="shared" si="0"/>
        <v>2.9571284777531295</v>
      </c>
    </row>
    <row r="17" spans="1:8" ht="18" customHeight="1" x14ac:dyDescent="0.25">
      <c r="A17" s="46">
        <v>11</v>
      </c>
      <c r="B17" s="46" t="s">
        <v>27</v>
      </c>
      <c r="C17" s="47" t="s">
        <v>28</v>
      </c>
      <c r="D17" s="48">
        <v>22045</v>
      </c>
      <c r="E17" s="49">
        <f t="shared" si="0"/>
        <v>5.3858143830194765</v>
      </c>
    </row>
    <row r="18" spans="1:8" ht="18" customHeight="1" x14ac:dyDescent="0.25">
      <c r="A18" s="50">
        <v>12</v>
      </c>
      <c r="B18" s="50" t="s">
        <v>29</v>
      </c>
      <c r="C18" s="51" t="s">
        <v>30</v>
      </c>
      <c r="D18" s="52">
        <v>12960</v>
      </c>
      <c r="E18" s="53">
        <f t="shared" si="0"/>
        <v>3.1662578545671316</v>
      </c>
    </row>
    <row r="19" spans="1:8" ht="18" customHeight="1" x14ac:dyDescent="0.25">
      <c r="A19" s="46">
        <v>13</v>
      </c>
      <c r="B19" s="46" t="s">
        <v>31</v>
      </c>
      <c r="C19" s="47" t="s">
        <v>32</v>
      </c>
      <c r="D19" s="48">
        <v>19344</v>
      </c>
      <c r="E19" s="49">
        <f t="shared" si="0"/>
        <v>4.7259330199650149</v>
      </c>
    </row>
    <row r="20" spans="1:8" ht="18" customHeight="1" x14ac:dyDescent="0.25">
      <c r="A20" s="50">
        <v>14</v>
      </c>
      <c r="B20" s="50" t="s">
        <v>33</v>
      </c>
      <c r="C20" s="51" t="s">
        <v>34</v>
      </c>
      <c r="D20" s="52">
        <v>10332</v>
      </c>
      <c r="E20" s="53">
        <f t="shared" si="0"/>
        <v>2.5242111229465745</v>
      </c>
    </row>
    <row r="21" spans="1:8" ht="18" customHeight="1" x14ac:dyDescent="0.25">
      <c r="A21" s="46">
        <v>15</v>
      </c>
      <c r="B21" s="46" t="s">
        <v>35</v>
      </c>
      <c r="C21" s="47" t="s">
        <v>36</v>
      </c>
      <c r="D21" s="48">
        <v>8807</v>
      </c>
      <c r="E21" s="49">
        <f t="shared" si="0"/>
        <v>2.1516383429917227</v>
      </c>
    </row>
    <row r="22" spans="1:8" ht="18" customHeight="1" x14ac:dyDescent="0.25">
      <c r="A22" s="50">
        <v>16</v>
      </c>
      <c r="B22" s="50" t="s">
        <v>37</v>
      </c>
      <c r="C22" s="51" t="s">
        <v>38</v>
      </c>
      <c r="D22" s="52">
        <v>15042</v>
      </c>
      <c r="E22" s="53">
        <f t="shared" si="0"/>
        <v>3.6749113154628699</v>
      </c>
    </row>
    <row r="23" spans="1:8" ht="18" customHeight="1" x14ac:dyDescent="0.25">
      <c r="A23" s="46">
        <v>17</v>
      </c>
      <c r="B23" s="46" t="s">
        <v>39</v>
      </c>
      <c r="C23" s="47" t="s">
        <v>40</v>
      </c>
      <c r="D23" s="48">
        <v>7682</v>
      </c>
      <c r="E23" s="49">
        <f t="shared" si="0"/>
        <v>1.8767895708938813</v>
      </c>
    </row>
    <row r="24" spans="1:8" ht="18" customHeight="1" x14ac:dyDescent="0.25">
      <c r="A24" s="50">
        <v>18</v>
      </c>
      <c r="B24" s="50" t="s">
        <v>41</v>
      </c>
      <c r="C24" s="51" t="s">
        <v>42</v>
      </c>
      <c r="D24" s="52">
        <v>11790</v>
      </c>
      <c r="E24" s="53">
        <f t="shared" si="0"/>
        <v>2.8804151315853765</v>
      </c>
    </row>
    <row r="25" spans="1:8" ht="18" customHeight="1" x14ac:dyDescent="0.25">
      <c r="A25" s="46">
        <v>19</v>
      </c>
      <c r="B25" s="46" t="s">
        <v>43</v>
      </c>
      <c r="C25" s="47" t="s">
        <v>44</v>
      </c>
      <c r="D25" s="48">
        <v>15372</v>
      </c>
      <c r="E25" s="49">
        <f t="shared" si="0"/>
        <v>3.7555336219449029</v>
      </c>
    </row>
    <row r="26" spans="1:8" ht="18" customHeight="1" x14ac:dyDescent="0.25">
      <c r="A26" s="50">
        <v>20</v>
      </c>
      <c r="B26" s="50" t="s">
        <v>45</v>
      </c>
      <c r="C26" s="51" t="s">
        <v>46</v>
      </c>
      <c r="D26" s="52">
        <v>11852</v>
      </c>
      <c r="E26" s="53">
        <f t="shared" si="0"/>
        <v>2.8955623528032133</v>
      </c>
    </row>
    <row r="27" spans="1:8" ht="18" customHeight="1" x14ac:dyDescent="0.25">
      <c r="A27" s="46">
        <v>21</v>
      </c>
      <c r="B27" s="46" t="s">
        <v>47</v>
      </c>
      <c r="C27" s="47" t="s">
        <v>48</v>
      </c>
      <c r="D27" s="48">
        <v>15258</v>
      </c>
      <c r="E27" s="49">
        <f t="shared" si="0"/>
        <v>3.7276822797056552</v>
      </c>
    </row>
    <row r="28" spans="1:8" ht="18" customHeight="1" x14ac:dyDescent="0.25">
      <c r="A28" s="50">
        <v>22</v>
      </c>
      <c r="B28" s="50" t="s">
        <v>49</v>
      </c>
      <c r="C28" s="51" t="s">
        <v>50</v>
      </c>
      <c r="D28" s="52">
        <v>9136</v>
      </c>
      <c r="E28" s="53">
        <f t="shared" si="0"/>
        <v>2.2320163394541135</v>
      </c>
    </row>
    <row r="29" spans="1:8" ht="18" customHeight="1" x14ac:dyDescent="0.25">
      <c r="A29" s="46">
        <v>23</v>
      </c>
      <c r="B29" s="46" t="s">
        <v>51</v>
      </c>
      <c r="C29" s="47" t="s">
        <v>52</v>
      </c>
      <c r="D29" s="48">
        <v>10755</v>
      </c>
      <c r="E29" s="49">
        <f t="shared" si="0"/>
        <v>2.6275542612553626</v>
      </c>
    </row>
    <row r="30" spans="1:8" ht="18" customHeight="1" x14ac:dyDescent="0.25">
      <c r="A30" s="50">
        <v>24</v>
      </c>
      <c r="B30" s="50" t="s">
        <v>53</v>
      </c>
      <c r="C30" s="51" t="s">
        <v>54</v>
      </c>
      <c r="D30" s="52">
        <v>5264</v>
      </c>
      <c r="E30" s="53">
        <f t="shared" si="0"/>
        <v>1.2860479433982548</v>
      </c>
    </row>
    <row r="31" spans="1:8" ht="24.95" customHeight="1" x14ac:dyDescent="0.25">
      <c r="A31" s="110" t="s">
        <v>288</v>
      </c>
      <c r="B31" s="110"/>
      <c r="C31" s="54" t="s">
        <v>545</v>
      </c>
      <c r="D31" s="55">
        <v>409316</v>
      </c>
      <c r="E31" s="56">
        <f t="shared" ref="E31" si="1">(D31/$D$31)*100</f>
        <v>100</v>
      </c>
    </row>
    <row r="32" spans="1:8" ht="18" customHeight="1" x14ac:dyDescent="0.25">
      <c r="A32" s="84" t="s">
        <v>441</v>
      </c>
      <c r="B32" s="84"/>
      <c r="C32" s="84"/>
      <c r="D32" s="84"/>
      <c r="E32" s="84"/>
      <c r="F32" s="18"/>
      <c r="G32" s="18"/>
      <c r="H32" s="18"/>
    </row>
    <row r="35" spans="4:8" x14ac:dyDescent="0.25">
      <c r="D35" s="20"/>
      <c r="E35" s="20"/>
      <c r="F35" s="20"/>
      <c r="G35" s="20"/>
      <c r="H35" s="20"/>
    </row>
    <row r="37" spans="4:8" x14ac:dyDescent="0.25">
      <c r="D37" s="20"/>
      <c r="E37" s="20"/>
      <c r="F37" s="20"/>
      <c r="G37" s="20"/>
      <c r="H37" s="20"/>
    </row>
  </sheetData>
  <mergeCells count="5">
    <mergeCell ref="A32:E32"/>
    <mergeCell ref="A1:E1"/>
    <mergeCell ref="A2:E2"/>
    <mergeCell ref="A3:E3"/>
    <mergeCell ref="A31:B31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A9B6-A244-4423-9AB2-9A489F80D65B}">
  <sheetPr>
    <pageSetUpPr fitToPage="1"/>
  </sheetPr>
  <dimension ref="A1:P37"/>
  <sheetViews>
    <sheetView zoomScale="85" zoomScaleNormal="85" workbookViewId="0">
      <selection activeCell="C9" sqref="A5:J31"/>
    </sheetView>
  </sheetViews>
  <sheetFormatPr defaultRowHeight="15" x14ac:dyDescent="0.25"/>
  <cols>
    <col min="1" max="1" width="4.625" style="2" customWidth="1"/>
    <col min="2" max="2" width="22.625" style="2" customWidth="1"/>
    <col min="3" max="7" width="11.625" style="2" customWidth="1"/>
    <col min="8" max="10" width="15.625" style="2" customWidth="1"/>
    <col min="11" max="11" width="9.125" style="2" customWidth="1"/>
    <col min="12" max="16384" width="9" style="2"/>
  </cols>
  <sheetData>
    <row r="1" spans="1:13" s="19" customFormat="1" ht="21" customHeight="1" x14ac:dyDescent="0.25">
      <c r="A1" s="80" t="s">
        <v>547</v>
      </c>
      <c r="B1" s="80"/>
      <c r="C1" s="80"/>
      <c r="D1" s="80"/>
      <c r="E1" s="80"/>
      <c r="F1" s="80"/>
      <c r="G1" s="80"/>
      <c r="H1" s="80"/>
      <c r="I1" s="80"/>
      <c r="J1" s="80"/>
    </row>
    <row r="2" spans="1:13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80"/>
      <c r="I2" s="80"/>
      <c r="J2" s="80"/>
      <c r="K2" s="32"/>
      <c r="L2" s="32"/>
      <c r="M2" s="32"/>
    </row>
    <row r="3" spans="1:13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  <c r="I3" s="81"/>
      <c r="J3" s="81"/>
    </row>
    <row r="4" spans="1:13" s="19" customFormat="1" ht="5.0999999999999996" customHeight="1" x14ac:dyDescent="0.25">
      <c r="C4" s="33"/>
      <c r="D4" s="33"/>
      <c r="E4" s="33"/>
      <c r="F4" s="33"/>
      <c r="G4" s="33"/>
      <c r="H4" s="33"/>
      <c r="I4" s="33"/>
      <c r="J4" s="33"/>
    </row>
    <row r="5" spans="1:13" s="19" customFormat="1" ht="50.1" customHeight="1" x14ac:dyDescent="0.25">
      <c r="A5" s="44" t="s">
        <v>0</v>
      </c>
      <c r="B5" s="44" t="s">
        <v>1</v>
      </c>
      <c r="C5" s="44" t="s">
        <v>289</v>
      </c>
      <c r="D5" s="44" t="s">
        <v>290</v>
      </c>
      <c r="E5" s="44" t="s">
        <v>553</v>
      </c>
      <c r="F5" s="44" t="s">
        <v>291</v>
      </c>
      <c r="G5" s="44" t="s">
        <v>292</v>
      </c>
      <c r="H5" s="44" t="s">
        <v>293</v>
      </c>
      <c r="I5" s="44" t="s">
        <v>294</v>
      </c>
      <c r="J5" s="44" t="s">
        <v>2</v>
      </c>
    </row>
    <row r="6" spans="1:13" s="19" customFormat="1" ht="1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  <c r="I6" s="45">
        <v>9</v>
      </c>
      <c r="J6" s="45">
        <v>10</v>
      </c>
    </row>
    <row r="7" spans="1:13" ht="18" customHeight="1" x14ac:dyDescent="0.25">
      <c r="A7" s="46">
        <v>1</v>
      </c>
      <c r="B7" s="47" t="s">
        <v>8</v>
      </c>
      <c r="C7" s="48">
        <v>12025</v>
      </c>
      <c r="D7" s="48">
        <v>2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f t="shared" ref="J7:J30" si="0">SUM(C7:I7)</f>
        <v>12027</v>
      </c>
      <c r="K7" s="20"/>
    </row>
    <row r="8" spans="1:13" ht="18" customHeight="1" x14ac:dyDescent="0.25">
      <c r="A8" s="50">
        <v>2</v>
      </c>
      <c r="B8" s="51" t="s">
        <v>10</v>
      </c>
      <c r="C8" s="52">
        <v>51122</v>
      </c>
      <c r="D8" s="52">
        <v>1575</v>
      </c>
      <c r="E8" s="52">
        <v>277</v>
      </c>
      <c r="F8" s="52">
        <v>1</v>
      </c>
      <c r="G8" s="52">
        <v>86</v>
      </c>
      <c r="H8" s="52">
        <v>4</v>
      </c>
      <c r="I8" s="52">
        <v>0</v>
      </c>
      <c r="J8" s="52">
        <f t="shared" si="0"/>
        <v>53065</v>
      </c>
      <c r="K8" s="20"/>
    </row>
    <row r="9" spans="1:13" ht="18" customHeight="1" x14ac:dyDescent="0.25">
      <c r="A9" s="46">
        <v>3</v>
      </c>
      <c r="B9" s="47" t="s">
        <v>12</v>
      </c>
      <c r="C9" s="48">
        <v>11423</v>
      </c>
      <c r="D9" s="48">
        <v>2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f t="shared" si="0"/>
        <v>11425</v>
      </c>
      <c r="K9" s="20"/>
    </row>
    <row r="10" spans="1:13" ht="18" customHeight="1" x14ac:dyDescent="0.25">
      <c r="A10" s="50">
        <v>4</v>
      </c>
      <c r="B10" s="51" t="s">
        <v>14</v>
      </c>
      <c r="C10" s="52">
        <v>12401</v>
      </c>
      <c r="D10" s="52">
        <v>5</v>
      </c>
      <c r="E10" s="52">
        <v>1</v>
      </c>
      <c r="F10" s="52">
        <v>0</v>
      </c>
      <c r="G10" s="52">
        <v>0</v>
      </c>
      <c r="H10" s="52">
        <v>0</v>
      </c>
      <c r="I10" s="52">
        <v>0</v>
      </c>
      <c r="J10" s="52">
        <f t="shared" si="0"/>
        <v>12407</v>
      </c>
      <c r="K10" s="20"/>
    </row>
    <row r="11" spans="1:13" ht="18" customHeight="1" x14ac:dyDescent="0.25">
      <c r="A11" s="46">
        <v>5</v>
      </c>
      <c r="B11" s="47" t="s">
        <v>16</v>
      </c>
      <c r="C11" s="48">
        <v>34310</v>
      </c>
      <c r="D11" s="48">
        <v>123</v>
      </c>
      <c r="E11" s="48">
        <v>8</v>
      </c>
      <c r="F11" s="48">
        <v>0</v>
      </c>
      <c r="G11" s="48">
        <v>23</v>
      </c>
      <c r="H11" s="48">
        <v>0</v>
      </c>
      <c r="I11" s="48">
        <v>0</v>
      </c>
      <c r="J11" s="48">
        <f t="shared" si="0"/>
        <v>34464</v>
      </c>
      <c r="K11" s="20"/>
    </row>
    <row r="12" spans="1:13" ht="18" customHeight="1" x14ac:dyDescent="0.25">
      <c r="A12" s="50">
        <v>6</v>
      </c>
      <c r="B12" s="51" t="s">
        <v>18</v>
      </c>
      <c r="C12" s="52">
        <v>36648</v>
      </c>
      <c r="D12" s="52">
        <v>1240</v>
      </c>
      <c r="E12" s="52">
        <v>96</v>
      </c>
      <c r="F12" s="52">
        <v>13</v>
      </c>
      <c r="G12" s="52">
        <v>5</v>
      </c>
      <c r="H12" s="52">
        <v>0</v>
      </c>
      <c r="I12" s="52">
        <v>8</v>
      </c>
      <c r="J12" s="52">
        <f t="shared" si="0"/>
        <v>38010</v>
      </c>
      <c r="K12" s="20"/>
    </row>
    <row r="13" spans="1:13" ht="18" customHeight="1" x14ac:dyDescent="0.25">
      <c r="A13" s="46">
        <v>7</v>
      </c>
      <c r="B13" s="47" t="s">
        <v>20</v>
      </c>
      <c r="C13" s="48">
        <v>9424</v>
      </c>
      <c r="D13" s="48">
        <v>8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f t="shared" si="0"/>
        <v>9432</v>
      </c>
      <c r="K13" s="20"/>
    </row>
    <row r="14" spans="1:13" ht="18" customHeight="1" x14ac:dyDescent="0.25">
      <c r="A14" s="50">
        <v>8</v>
      </c>
      <c r="B14" s="51" t="s">
        <v>22</v>
      </c>
      <c r="C14" s="52">
        <v>30878</v>
      </c>
      <c r="D14" s="52">
        <v>868</v>
      </c>
      <c r="E14" s="52">
        <v>191</v>
      </c>
      <c r="F14" s="52">
        <v>0</v>
      </c>
      <c r="G14" s="52">
        <v>1</v>
      </c>
      <c r="H14" s="52">
        <v>0</v>
      </c>
      <c r="I14" s="52">
        <v>304</v>
      </c>
      <c r="J14" s="52">
        <f t="shared" si="0"/>
        <v>32242</v>
      </c>
      <c r="K14" s="20"/>
    </row>
    <row r="15" spans="1:13" ht="18" customHeight="1" x14ac:dyDescent="0.25">
      <c r="A15" s="46">
        <v>9</v>
      </c>
      <c r="B15" s="47" t="s">
        <v>24</v>
      </c>
      <c r="C15" s="48">
        <v>18470</v>
      </c>
      <c r="D15" s="48">
        <v>28</v>
      </c>
      <c r="E15" s="48">
        <v>3</v>
      </c>
      <c r="F15" s="48">
        <v>0</v>
      </c>
      <c r="G15" s="48">
        <v>0</v>
      </c>
      <c r="H15" s="48">
        <v>0</v>
      </c>
      <c r="I15" s="48">
        <v>0</v>
      </c>
      <c r="J15" s="48">
        <f t="shared" si="0"/>
        <v>18501</v>
      </c>
      <c r="K15" s="20"/>
    </row>
    <row r="16" spans="1:13" ht="18" customHeight="1" x14ac:dyDescent="0.25">
      <c r="A16" s="50">
        <v>10</v>
      </c>
      <c r="B16" s="51" t="s">
        <v>26</v>
      </c>
      <c r="C16" s="52">
        <v>12025</v>
      </c>
      <c r="D16" s="52">
        <v>52</v>
      </c>
      <c r="E16" s="52">
        <v>26</v>
      </c>
      <c r="F16" s="52">
        <v>0</v>
      </c>
      <c r="G16" s="52">
        <v>0</v>
      </c>
      <c r="H16" s="52">
        <v>0</v>
      </c>
      <c r="I16" s="52">
        <v>1</v>
      </c>
      <c r="J16" s="52">
        <f t="shared" si="0"/>
        <v>12104</v>
      </c>
      <c r="K16" s="20"/>
    </row>
    <row r="17" spans="1:16" ht="18" customHeight="1" x14ac:dyDescent="0.25">
      <c r="A17" s="46">
        <v>11</v>
      </c>
      <c r="B17" s="47" t="s">
        <v>28</v>
      </c>
      <c r="C17" s="48">
        <v>21119</v>
      </c>
      <c r="D17" s="48">
        <v>671</v>
      </c>
      <c r="E17" s="48">
        <v>99</v>
      </c>
      <c r="F17" s="48">
        <v>3</v>
      </c>
      <c r="G17" s="48">
        <v>22</v>
      </c>
      <c r="H17" s="48">
        <v>0</v>
      </c>
      <c r="I17" s="48">
        <v>131</v>
      </c>
      <c r="J17" s="48">
        <f t="shared" si="0"/>
        <v>22045</v>
      </c>
      <c r="K17" s="20"/>
    </row>
    <row r="18" spans="1:16" ht="18" customHeight="1" x14ac:dyDescent="0.25">
      <c r="A18" s="50">
        <v>12</v>
      </c>
      <c r="B18" s="51" t="s">
        <v>30</v>
      </c>
      <c r="C18" s="52">
        <v>12805</v>
      </c>
      <c r="D18" s="52">
        <v>94</v>
      </c>
      <c r="E18" s="52">
        <v>57</v>
      </c>
      <c r="F18" s="52">
        <v>0</v>
      </c>
      <c r="G18" s="52">
        <v>4</v>
      </c>
      <c r="H18" s="52">
        <v>0</v>
      </c>
      <c r="I18" s="52">
        <v>0</v>
      </c>
      <c r="J18" s="52">
        <f t="shared" si="0"/>
        <v>12960</v>
      </c>
      <c r="K18" s="20"/>
    </row>
    <row r="19" spans="1:16" ht="18" customHeight="1" x14ac:dyDescent="0.25">
      <c r="A19" s="46">
        <v>13</v>
      </c>
      <c r="B19" s="47" t="s">
        <v>32</v>
      </c>
      <c r="C19" s="48">
        <v>18790</v>
      </c>
      <c r="D19" s="48">
        <v>511</v>
      </c>
      <c r="E19" s="48">
        <v>39</v>
      </c>
      <c r="F19" s="48">
        <v>3</v>
      </c>
      <c r="G19" s="48">
        <v>1</v>
      </c>
      <c r="H19" s="48">
        <v>0</v>
      </c>
      <c r="I19" s="48">
        <v>0</v>
      </c>
      <c r="J19" s="48">
        <f t="shared" si="0"/>
        <v>19344</v>
      </c>
      <c r="K19" s="20"/>
    </row>
    <row r="20" spans="1:16" ht="18" customHeight="1" x14ac:dyDescent="0.25">
      <c r="A20" s="50">
        <v>14</v>
      </c>
      <c r="B20" s="51" t="s">
        <v>34</v>
      </c>
      <c r="C20" s="52">
        <v>10296</v>
      </c>
      <c r="D20" s="52">
        <v>34</v>
      </c>
      <c r="E20" s="52">
        <v>2</v>
      </c>
      <c r="F20" s="52">
        <v>0</v>
      </c>
      <c r="G20" s="52">
        <v>0</v>
      </c>
      <c r="H20" s="52">
        <v>0</v>
      </c>
      <c r="I20" s="52">
        <v>0</v>
      </c>
      <c r="J20" s="52">
        <f t="shared" si="0"/>
        <v>10332</v>
      </c>
      <c r="K20" s="20"/>
    </row>
    <row r="21" spans="1:16" ht="18" customHeight="1" x14ac:dyDescent="0.25">
      <c r="A21" s="46">
        <v>15</v>
      </c>
      <c r="B21" s="47" t="s">
        <v>36</v>
      </c>
      <c r="C21" s="48">
        <v>8749</v>
      </c>
      <c r="D21" s="48">
        <v>39</v>
      </c>
      <c r="E21" s="48">
        <v>12</v>
      </c>
      <c r="F21" s="48">
        <v>0</v>
      </c>
      <c r="G21" s="48">
        <v>7</v>
      </c>
      <c r="H21" s="48">
        <v>0</v>
      </c>
      <c r="I21" s="48">
        <v>0</v>
      </c>
      <c r="J21" s="48">
        <f t="shared" si="0"/>
        <v>8807</v>
      </c>
      <c r="K21" s="20"/>
    </row>
    <row r="22" spans="1:16" ht="18" customHeight="1" x14ac:dyDescent="0.25">
      <c r="A22" s="50">
        <v>16</v>
      </c>
      <c r="B22" s="51" t="s">
        <v>38</v>
      </c>
      <c r="C22" s="52">
        <v>15031</v>
      </c>
      <c r="D22" s="52">
        <v>11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f t="shared" si="0"/>
        <v>15042</v>
      </c>
      <c r="K22" s="20"/>
    </row>
    <row r="23" spans="1:16" ht="18" customHeight="1" x14ac:dyDescent="0.25">
      <c r="A23" s="46">
        <v>17</v>
      </c>
      <c r="B23" s="47" t="s">
        <v>40</v>
      </c>
      <c r="C23" s="48">
        <v>7678</v>
      </c>
      <c r="D23" s="48">
        <v>4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f t="shared" si="0"/>
        <v>7682</v>
      </c>
      <c r="K23" s="20"/>
      <c r="P23" s="6"/>
    </row>
    <row r="24" spans="1:16" ht="18" customHeight="1" x14ac:dyDescent="0.25">
      <c r="A24" s="50">
        <v>18</v>
      </c>
      <c r="B24" s="51" t="s">
        <v>42</v>
      </c>
      <c r="C24" s="52">
        <v>11790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f t="shared" si="0"/>
        <v>11790</v>
      </c>
      <c r="K24" s="20"/>
    </row>
    <row r="25" spans="1:16" ht="18" customHeight="1" x14ac:dyDescent="0.25">
      <c r="A25" s="46">
        <v>19</v>
      </c>
      <c r="B25" s="47" t="s">
        <v>44</v>
      </c>
      <c r="C25" s="48">
        <v>14716</v>
      </c>
      <c r="D25" s="48">
        <v>531</v>
      </c>
      <c r="E25" s="48">
        <v>125</v>
      </c>
      <c r="F25" s="48">
        <v>0</v>
      </c>
      <c r="G25" s="48">
        <v>0</v>
      </c>
      <c r="H25" s="48">
        <v>0</v>
      </c>
      <c r="I25" s="48">
        <v>0</v>
      </c>
      <c r="J25" s="48">
        <f t="shared" si="0"/>
        <v>15372</v>
      </c>
      <c r="K25" s="20"/>
    </row>
    <row r="26" spans="1:16" ht="18" customHeight="1" x14ac:dyDescent="0.25">
      <c r="A26" s="50">
        <v>20</v>
      </c>
      <c r="B26" s="51" t="s">
        <v>46</v>
      </c>
      <c r="C26" s="52">
        <v>11623</v>
      </c>
      <c r="D26" s="52">
        <v>210</v>
      </c>
      <c r="E26" s="52">
        <v>19</v>
      </c>
      <c r="F26" s="52">
        <v>0</v>
      </c>
      <c r="G26" s="52">
        <v>0</v>
      </c>
      <c r="H26" s="52">
        <v>0</v>
      </c>
      <c r="I26" s="52">
        <v>0</v>
      </c>
      <c r="J26" s="52">
        <f t="shared" si="0"/>
        <v>11852</v>
      </c>
      <c r="K26" s="20"/>
    </row>
    <row r="27" spans="1:16" ht="18" customHeight="1" x14ac:dyDescent="0.25">
      <c r="A27" s="46">
        <v>21</v>
      </c>
      <c r="B27" s="47" t="s">
        <v>48</v>
      </c>
      <c r="C27" s="48">
        <v>15021</v>
      </c>
      <c r="D27" s="48">
        <v>219</v>
      </c>
      <c r="E27" s="48">
        <v>18</v>
      </c>
      <c r="F27" s="48">
        <v>0</v>
      </c>
      <c r="G27" s="48">
        <v>0</v>
      </c>
      <c r="H27" s="48">
        <v>0</v>
      </c>
      <c r="I27" s="48">
        <v>0</v>
      </c>
      <c r="J27" s="48">
        <f t="shared" si="0"/>
        <v>15258</v>
      </c>
      <c r="K27" s="20"/>
    </row>
    <row r="28" spans="1:16" ht="18" customHeight="1" x14ac:dyDescent="0.25">
      <c r="A28" s="50">
        <v>22</v>
      </c>
      <c r="B28" s="51" t="s">
        <v>50</v>
      </c>
      <c r="C28" s="52">
        <v>8901</v>
      </c>
      <c r="D28" s="52">
        <v>210</v>
      </c>
      <c r="E28" s="52">
        <v>22</v>
      </c>
      <c r="F28" s="52">
        <v>3</v>
      </c>
      <c r="G28" s="52">
        <v>0</v>
      </c>
      <c r="H28" s="52">
        <v>0</v>
      </c>
      <c r="I28" s="52">
        <v>0</v>
      </c>
      <c r="J28" s="52">
        <f t="shared" si="0"/>
        <v>9136</v>
      </c>
      <c r="K28" s="20"/>
    </row>
    <row r="29" spans="1:16" ht="18" customHeight="1" x14ac:dyDescent="0.25">
      <c r="A29" s="46">
        <v>23</v>
      </c>
      <c r="B29" s="47" t="s">
        <v>52</v>
      </c>
      <c r="C29" s="48">
        <v>10754</v>
      </c>
      <c r="D29" s="48">
        <v>1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f t="shared" si="0"/>
        <v>10755</v>
      </c>
      <c r="K29" s="20"/>
    </row>
    <row r="30" spans="1:16" ht="18" customHeight="1" x14ac:dyDescent="0.25">
      <c r="A30" s="50">
        <v>24</v>
      </c>
      <c r="B30" s="51" t="s">
        <v>54</v>
      </c>
      <c r="C30" s="52">
        <v>5249</v>
      </c>
      <c r="D30" s="52">
        <v>15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f t="shared" si="0"/>
        <v>5264</v>
      </c>
      <c r="K30" s="20"/>
    </row>
    <row r="31" spans="1:16" ht="24.95" customHeight="1" x14ac:dyDescent="0.25">
      <c r="A31" s="110" t="s">
        <v>545</v>
      </c>
      <c r="B31" s="110"/>
      <c r="C31" s="55">
        <v>401248</v>
      </c>
      <c r="D31" s="55">
        <v>6453</v>
      </c>
      <c r="E31" s="55">
        <v>995</v>
      </c>
      <c r="F31" s="55">
        <v>23</v>
      </c>
      <c r="G31" s="55">
        <v>149</v>
      </c>
      <c r="H31" s="55">
        <v>4</v>
      </c>
      <c r="I31" s="55">
        <v>444</v>
      </c>
      <c r="J31" s="55">
        <f>SUM(C31:I31)</f>
        <v>409316</v>
      </c>
      <c r="K31" s="20"/>
    </row>
    <row r="32" spans="1:16" s="58" customFormat="1" ht="18" customHeight="1" x14ac:dyDescent="0.25">
      <c r="A32" s="111" t="s">
        <v>441</v>
      </c>
      <c r="B32" s="111"/>
      <c r="C32" s="111"/>
      <c r="D32" s="111"/>
      <c r="E32" s="111"/>
      <c r="F32" s="111"/>
      <c r="G32" s="111"/>
      <c r="H32" s="111"/>
      <c r="I32" s="111"/>
      <c r="J32" s="111"/>
    </row>
    <row r="33" spans="1:10" x14ac:dyDescent="0.25">
      <c r="A33" s="7"/>
    </row>
    <row r="35" spans="1:10" x14ac:dyDescent="0.25">
      <c r="C35" s="20"/>
      <c r="D35" s="20"/>
      <c r="E35" s="20"/>
      <c r="F35" s="20"/>
      <c r="G35" s="20"/>
      <c r="H35" s="20"/>
      <c r="I35" s="20"/>
      <c r="J35" s="20"/>
    </row>
    <row r="37" spans="1:10" x14ac:dyDescent="0.25">
      <c r="D37" s="20"/>
      <c r="E37" s="20"/>
      <c r="F37" s="20"/>
      <c r="G37" s="20"/>
      <c r="H37" s="20"/>
    </row>
  </sheetData>
  <mergeCells count="5">
    <mergeCell ref="A2:J2"/>
    <mergeCell ref="A1:J1"/>
    <mergeCell ref="A3:J3"/>
    <mergeCell ref="A31:B31"/>
    <mergeCell ref="A32:J32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9E24-1E91-4F32-9D71-758E7F4114E2}">
  <sheetPr>
    <pageSetUpPr fitToPage="1"/>
  </sheetPr>
  <dimension ref="A1:J37"/>
  <sheetViews>
    <sheetView zoomScale="85" zoomScaleNormal="85" workbookViewId="0">
      <selection activeCell="C15" sqref="C15"/>
    </sheetView>
  </sheetViews>
  <sheetFormatPr defaultRowHeight="15" x14ac:dyDescent="0.25"/>
  <cols>
    <col min="1" max="1" width="4.625" style="2" customWidth="1"/>
    <col min="2" max="2" width="13.625" style="2" customWidth="1"/>
    <col min="3" max="3" width="25.625" style="2" customWidth="1"/>
    <col min="4" max="7" width="17.625" style="2" customWidth="1"/>
    <col min="8" max="16384" width="9" style="2"/>
  </cols>
  <sheetData>
    <row r="1" spans="1:10" s="19" customFormat="1" ht="21" customHeight="1" x14ac:dyDescent="0.25">
      <c r="A1" s="80" t="s">
        <v>554</v>
      </c>
      <c r="B1" s="80"/>
      <c r="C1" s="80"/>
      <c r="D1" s="80"/>
      <c r="E1" s="80"/>
      <c r="F1" s="80"/>
      <c r="G1" s="80"/>
      <c r="H1" s="31"/>
      <c r="I1" s="31"/>
      <c r="J1" s="31"/>
    </row>
    <row r="2" spans="1:10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32"/>
      <c r="I2" s="32"/>
      <c r="J2" s="32"/>
    </row>
    <row r="3" spans="1:10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28"/>
      <c r="I3" s="28"/>
    </row>
    <row r="4" spans="1:10" s="19" customFormat="1" ht="5.0999999999999996" customHeight="1" x14ac:dyDescent="0.25"/>
    <row r="5" spans="1:10" s="19" customFormat="1" ht="50.1" customHeight="1" x14ac:dyDescent="0.25">
      <c r="A5" s="44" t="s">
        <v>0</v>
      </c>
      <c r="B5" s="44" t="s">
        <v>567</v>
      </c>
      <c r="C5" s="44" t="s">
        <v>1</v>
      </c>
      <c r="D5" s="44" t="s">
        <v>295</v>
      </c>
      <c r="E5" s="44" t="s">
        <v>296</v>
      </c>
      <c r="F5" s="44" t="s">
        <v>297</v>
      </c>
      <c r="G5" s="44" t="s">
        <v>2</v>
      </c>
    </row>
    <row r="6" spans="1:10" s="19" customFormat="1" ht="15" customHeight="1" x14ac:dyDescent="0.25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</row>
    <row r="7" spans="1:10" ht="18" customHeight="1" x14ac:dyDescent="0.25">
      <c r="A7" s="46">
        <v>1</v>
      </c>
      <c r="B7" s="46" t="s">
        <v>7</v>
      </c>
      <c r="C7" s="47" t="s">
        <v>8</v>
      </c>
      <c r="D7" s="48">
        <v>3316</v>
      </c>
      <c r="E7" s="48">
        <v>8111</v>
      </c>
      <c r="F7" s="48">
        <v>600</v>
      </c>
      <c r="G7" s="48">
        <v>12027</v>
      </c>
      <c r="H7" s="20"/>
    </row>
    <row r="8" spans="1:10" ht="18" customHeight="1" x14ac:dyDescent="0.25">
      <c r="A8" s="50">
        <v>2</v>
      </c>
      <c r="B8" s="50" t="s">
        <v>9</v>
      </c>
      <c r="C8" s="51" t="s">
        <v>10</v>
      </c>
      <c r="D8" s="52">
        <v>13427</v>
      </c>
      <c r="E8" s="52">
        <v>36924</v>
      </c>
      <c r="F8" s="52">
        <v>2714</v>
      </c>
      <c r="G8" s="52">
        <v>53065</v>
      </c>
      <c r="H8" s="20"/>
    </row>
    <row r="9" spans="1:10" ht="18" customHeight="1" x14ac:dyDescent="0.25">
      <c r="A9" s="46">
        <v>3</v>
      </c>
      <c r="B9" s="46" t="s">
        <v>11</v>
      </c>
      <c r="C9" s="47" t="s">
        <v>12</v>
      </c>
      <c r="D9" s="48">
        <v>2749</v>
      </c>
      <c r="E9" s="48">
        <v>8071</v>
      </c>
      <c r="F9" s="48">
        <v>605</v>
      </c>
      <c r="G9" s="48">
        <v>11425</v>
      </c>
      <c r="H9" s="20"/>
    </row>
    <row r="10" spans="1:10" ht="18" customHeight="1" x14ac:dyDescent="0.25">
      <c r="A10" s="50">
        <v>4</v>
      </c>
      <c r="B10" s="50" t="s">
        <v>13</v>
      </c>
      <c r="C10" s="51" t="s">
        <v>14</v>
      </c>
      <c r="D10" s="52">
        <v>3172</v>
      </c>
      <c r="E10" s="52">
        <v>8555</v>
      </c>
      <c r="F10" s="52">
        <v>680</v>
      </c>
      <c r="G10" s="52">
        <v>12407</v>
      </c>
      <c r="H10" s="20"/>
    </row>
    <row r="11" spans="1:10" ht="18" customHeight="1" x14ac:dyDescent="0.25">
      <c r="A11" s="46">
        <v>5</v>
      </c>
      <c r="B11" s="46" t="s">
        <v>15</v>
      </c>
      <c r="C11" s="47" t="s">
        <v>16</v>
      </c>
      <c r="D11" s="48">
        <v>8823</v>
      </c>
      <c r="E11" s="48">
        <v>23914</v>
      </c>
      <c r="F11" s="48">
        <v>1727</v>
      </c>
      <c r="G11" s="48">
        <v>34464</v>
      </c>
      <c r="H11" s="20"/>
    </row>
    <row r="12" spans="1:10" ht="18" customHeight="1" x14ac:dyDescent="0.25">
      <c r="A12" s="50">
        <v>6</v>
      </c>
      <c r="B12" s="50" t="s">
        <v>17</v>
      </c>
      <c r="C12" s="51" t="s">
        <v>18</v>
      </c>
      <c r="D12" s="52">
        <v>9011</v>
      </c>
      <c r="E12" s="52">
        <v>26830</v>
      </c>
      <c r="F12" s="52">
        <v>2169</v>
      </c>
      <c r="G12" s="52">
        <v>38010</v>
      </c>
      <c r="H12" s="20"/>
    </row>
    <row r="13" spans="1:10" ht="18" customHeight="1" x14ac:dyDescent="0.25">
      <c r="A13" s="46">
        <v>7</v>
      </c>
      <c r="B13" s="46" t="s">
        <v>19</v>
      </c>
      <c r="C13" s="47" t="s">
        <v>20</v>
      </c>
      <c r="D13" s="48">
        <v>2055</v>
      </c>
      <c r="E13" s="48">
        <v>6817</v>
      </c>
      <c r="F13" s="48">
        <v>560</v>
      </c>
      <c r="G13" s="48">
        <v>9432</v>
      </c>
      <c r="H13" s="20"/>
    </row>
    <row r="14" spans="1:10" ht="18" customHeight="1" x14ac:dyDescent="0.25">
      <c r="A14" s="50">
        <v>8</v>
      </c>
      <c r="B14" s="50" t="s">
        <v>21</v>
      </c>
      <c r="C14" s="51" t="s">
        <v>22</v>
      </c>
      <c r="D14" s="52">
        <v>7850</v>
      </c>
      <c r="E14" s="52">
        <v>22335</v>
      </c>
      <c r="F14" s="52">
        <v>2057</v>
      </c>
      <c r="G14" s="52">
        <v>32242</v>
      </c>
      <c r="H14" s="20"/>
    </row>
    <row r="15" spans="1:10" ht="18" customHeight="1" x14ac:dyDescent="0.25">
      <c r="A15" s="46">
        <v>9</v>
      </c>
      <c r="B15" s="46" t="s">
        <v>23</v>
      </c>
      <c r="C15" s="47" t="s">
        <v>24</v>
      </c>
      <c r="D15" s="48">
        <v>4693</v>
      </c>
      <c r="E15" s="48">
        <v>12966</v>
      </c>
      <c r="F15" s="48">
        <v>842</v>
      </c>
      <c r="G15" s="48">
        <v>18501</v>
      </c>
      <c r="H15" s="20"/>
    </row>
    <row r="16" spans="1:10" ht="18" customHeight="1" x14ac:dyDescent="0.25">
      <c r="A16" s="50">
        <v>10</v>
      </c>
      <c r="B16" s="50" t="s">
        <v>25</v>
      </c>
      <c r="C16" s="51" t="s">
        <v>26</v>
      </c>
      <c r="D16" s="52">
        <v>2713</v>
      </c>
      <c r="E16" s="52">
        <v>8564</v>
      </c>
      <c r="F16" s="52">
        <v>827</v>
      </c>
      <c r="G16" s="52">
        <v>12104</v>
      </c>
      <c r="H16" s="20"/>
    </row>
    <row r="17" spans="1:9" ht="18" customHeight="1" x14ac:dyDescent="0.25">
      <c r="A17" s="46">
        <v>11</v>
      </c>
      <c r="B17" s="46" t="s">
        <v>27</v>
      </c>
      <c r="C17" s="47" t="s">
        <v>28</v>
      </c>
      <c r="D17" s="48">
        <v>5952</v>
      </c>
      <c r="E17" s="48">
        <v>15303</v>
      </c>
      <c r="F17" s="48">
        <v>790</v>
      </c>
      <c r="G17" s="48">
        <v>22045</v>
      </c>
      <c r="H17" s="20"/>
    </row>
    <row r="18" spans="1:9" ht="18" customHeight="1" x14ac:dyDescent="0.25">
      <c r="A18" s="50">
        <v>12</v>
      </c>
      <c r="B18" s="50" t="s">
        <v>29</v>
      </c>
      <c r="C18" s="51" t="s">
        <v>30</v>
      </c>
      <c r="D18" s="52">
        <v>3357</v>
      </c>
      <c r="E18" s="52">
        <v>8971</v>
      </c>
      <c r="F18" s="52">
        <v>632</v>
      </c>
      <c r="G18" s="52">
        <v>12960</v>
      </c>
      <c r="H18" s="20"/>
    </row>
    <row r="19" spans="1:9" ht="18" customHeight="1" x14ac:dyDescent="0.25">
      <c r="A19" s="46">
        <v>13</v>
      </c>
      <c r="B19" s="46" t="s">
        <v>31</v>
      </c>
      <c r="C19" s="47" t="s">
        <v>32</v>
      </c>
      <c r="D19" s="48">
        <v>4481</v>
      </c>
      <c r="E19" s="48">
        <v>13581</v>
      </c>
      <c r="F19" s="48">
        <v>1282</v>
      </c>
      <c r="G19" s="48">
        <v>19344</v>
      </c>
      <c r="H19" s="20"/>
    </row>
    <row r="20" spans="1:9" ht="18" customHeight="1" x14ac:dyDescent="0.25">
      <c r="A20" s="50">
        <v>14</v>
      </c>
      <c r="B20" s="50" t="s">
        <v>33</v>
      </c>
      <c r="C20" s="51" t="s">
        <v>34</v>
      </c>
      <c r="D20" s="52">
        <v>2481</v>
      </c>
      <c r="E20" s="52">
        <v>7224</v>
      </c>
      <c r="F20" s="52">
        <v>627</v>
      </c>
      <c r="G20" s="52">
        <v>10332</v>
      </c>
      <c r="H20" s="20"/>
    </row>
    <row r="21" spans="1:9" ht="18" customHeight="1" x14ac:dyDescent="0.25">
      <c r="A21" s="46">
        <v>15</v>
      </c>
      <c r="B21" s="46" t="s">
        <v>35</v>
      </c>
      <c r="C21" s="47" t="s">
        <v>36</v>
      </c>
      <c r="D21" s="48">
        <v>2038</v>
      </c>
      <c r="E21" s="48">
        <v>6146</v>
      </c>
      <c r="F21" s="48">
        <v>623</v>
      </c>
      <c r="G21" s="48">
        <v>8807</v>
      </c>
      <c r="H21" s="20"/>
    </row>
    <row r="22" spans="1:9" ht="18" customHeight="1" x14ac:dyDescent="0.25">
      <c r="A22" s="50">
        <v>16</v>
      </c>
      <c r="B22" s="50" t="s">
        <v>37</v>
      </c>
      <c r="C22" s="51" t="s">
        <v>38</v>
      </c>
      <c r="D22" s="52">
        <v>3968</v>
      </c>
      <c r="E22" s="52">
        <v>10414</v>
      </c>
      <c r="F22" s="52">
        <v>660</v>
      </c>
      <c r="G22" s="52">
        <v>15042</v>
      </c>
      <c r="H22" s="20"/>
    </row>
    <row r="23" spans="1:9" ht="18" customHeight="1" x14ac:dyDescent="0.25">
      <c r="A23" s="46">
        <v>17</v>
      </c>
      <c r="B23" s="46" t="s">
        <v>39</v>
      </c>
      <c r="C23" s="47" t="s">
        <v>40</v>
      </c>
      <c r="D23" s="48">
        <v>1914</v>
      </c>
      <c r="E23" s="48">
        <v>5296</v>
      </c>
      <c r="F23" s="48">
        <v>472</v>
      </c>
      <c r="G23" s="48">
        <v>7682</v>
      </c>
      <c r="H23" s="20"/>
    </row>
    <row r="24" spans="1:9" ht="18" customHeight="1" x14ac:dyDescent="0.25">
      <c r="A24" s="50">
        <v>18</v>
      </c>
      <c r="B24" s="50" t="s">
        <v>41</v>
      </c>
      <c r="C24" s="51" t="s">
        <v>42</v>
      </c>
      <c r="D24" s="52">
        <v>3139</v>
      </c>
      <c r="E24" s="52">
        <v>8160</v>
      </c>
      <c r="F24" s="52">
        <v>491</v>
      </c>
      <c r="G24" s="52">
        <v>11790</v>
      </c>
      <c r="H24" s="20"/>
    </row>
    <row r="25" spans="1:9" ht="18" customHeight="1" x14ac:dyDescent="0.25">
      <c r="A25" s="46">
        <v>19</v>
      </c>
      <c r="B25" s="46" t="s">
        <v>43</v>
      </c>
      <c r="C25" s="47" t="s">
        <v>44</v>
      </c>
      <c r="D25" s="48">
        <v>3479</v>
      </c>
      <c r="E25" s="48">
        <v>10667</v>
      </c>
      <c r="F25" s="48">
        <v>1226</v>
      </c>
      <c r="G25" s="48">
        <v>15372</v>
      </c>
      <c r="H25" s="20"/>
    </row>
    <row r="26" spans="1:9" ht="18" customHeight="1" x14ac:dyDescent="0.25">
      <c r="A26" s="50">
        <v>20</v>
      </c>
      <c r="B26" s="50" t="s">
        <v>45</v>
      </c>
      <c r="C26" s="51" t="s">
        <v>46</v>
      </c>
      <c r="D26" s="52">
        <v>2944</v>
      </c>
      <c r="E26" s="52">
        <v>8128</v>
      </c>
      <c r="F26" s="52">
        <v>780</v>
      </c>
      <c r="G26" s="52">
        <v>11852</v>
      </c>
      <c r="H26" s="20"/>
    </row>
    <row r="27" spans="1:9" ht="18" customHeight="1" x14ac:dyDescent="0.25">
      <c r="A27" s="46">
        <v>21</v>
      </c>
      <c r="B27" s="46" t="s">
        <v>47</v>
      </c>
      <c r="C27" s="47" t="s">
        <v>48</v>
      </c>
      <c r="D27" s="48">
        <v>3393</v>
      </c>
      <c r="E27" s="48">
        <v>10922</v>
      </c>
      <c r="F27" s="48">
        <v>943</v>
      </c>
      <c r="G27" s="48">
        <v>15258</v>
      </c>
      <c r="H27" s="20"/>
    </row>
    <row r="28" spans="1:9" ht="18" customHeight="1" x14ac:dyDescent="0.25">
      <c r="A28" s="50">
        <v>22</v>
      </c>
      <c r="B28" s="50" t="s">
        <v>49</v>
      </c>
      <c r="C28" s="51" t="s">
        <v>50</v>
      </c>
      <c r="D28" s="52">
        <v>2185</v>
      </c>
      <c r="E28" s="52">
        <v>6435</v>
      </c>
      <c r="F28" s="52">
        <v>516</v>
      </c>
      <c r="G28" s="52">
        <v>9136</v>
      </c>
      <c r="H28" s="20"/>
    </row>
    <row r="29" spans="1:9" ht="18" customHeight="1" x14ac:dyDescent="0.25">
      <c r="A29" s="46">
        <v>23</v>
      </c>
      <c r="B29" s="46" t="s">
        <v>51</v>
      </c>
      <c r="C29" s="47" t="s">
        <v>52</v>
      </c>
      <c r="D29" s="48">
        <v>2593</v>
      </c>
      <c r="E29" s="48">
        <v>7440</v>
      </c>
      <c r="F29" s="48">
        <v>722</v>
      </c>
      <c r="G29" s="48">
        <v>10755</v>
      </c>
      <c r="H29" s="20"/>
    </row>
    <row r="30" spans="1:9" ht="18" customHeight="1" x14ac:dyDescent="0.25">
      <c r="A30" s="50">
        <v>24</v>
      </c>
      <c r="B30" s="50" t="s">
        <v>53</v>
      </c>
      <c r="C30" s="51" t="s">
        <v>54</v>
      </c>
      <c r="D30" s="52">
        <v>1130</v>
      </c>
      <c r="E30" s="52">
        <v>3787</v>
      </c>
      <c r="F30" s="52">
        <v>347</v>
      </c>
      <c r="G30" s="52">
        <v>5264</v>
      </c>
      <c r="H30" s="20"/>
    </row>
    <row r="31" spans="1:9" ht="24.95" customHeight="1" x14ac:dyDescent="0.25">
      <c r="A31" s="112" t="s">
        <v>288</v>
      </c>
      <c r="B31" s="113"/>
      <c r="C31" s="57" t="s">
        <v>545</v>
      </c>
      <c r="D31" s="55">
        <v>100863</v>
      </c>
      <c r="E31" s="55">
        <v>285561</v>
      </c>
      <c r="F31" s="55">
        <v>22892</v>
      </c>
      <c r="G31" s="55">
        <v>409316</v>
      </c>
      <c r="H31" s="20"/>
      <c r="I31" s="18"/>
    </row>
    <row r="32" spans="1:9" ht="18" customHeight="1" x14ac:dyDescent="0.25">
      <c r="A32" s="84" t="s">
        <v>441</v>
      </c>
      <c r="B32" s="84"/>
      <c r="C32" s="84"/>
      <c r="D32" s="84"/>
      <c r="E32" s="84"/>
      <c r="F32" s="84"/>
      <c r="G32" s="84"/>
    </row>
    <row r="34" spans="4:9" x14ac:dyDescent="0.25">
      <c r="H34" s="20"/>
      <c r="I34" s="20"/>
    </row>
    <row r="35" spans="4:9" x14ac:dyDescent="0.25">
      <c r="D35" s="20"/>
      <c r="E35" s="20"/>
      <c r="F35" s="20"/>
      <c r="G35" s="20"/>
    </row>
    <row r="37" spans="4:9" x14ac:dyDescent="0.25">
      <c r="D37" s="20"/>
      <c r="E37" s="20"/>
      <c r="F37" s="20"/>
      <c r="G37" s="20"/>
      <c r="H37" s="20"/>
    </row>
  </sheetData>
  <mergeCells count="5">
    <mergeCell ref="A1:G1"/>
    <mergeCell ref="A3:G3"/>
    <mergeCell ref="A32:G32"/>
    <mergeCell ref="A2:G2"/>
    <mergeCell ref="A31:B31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9FEC-8E62-4B40-B38B-5A0418E7D338}">
  <sheetPr>
    <pageSetUpPr fitToPage="1"/>
  </sheetPr>
  <dimension ref="A1:M37"/>
  <sheetViews>
    <sheetView zoomScale="85" zoomScaleNormal="85" workbookViewId="0">
      <selection sqref="A1:H1"/>
    </sheetView>
  </sheetViews>
  <sheetFormatPr defaultRowHeight="15" x14ac:dyDescent="0.25"/>
  <cols>
    <col min="1" max="1" width="4.625" style="2" customWidth="1"/>
    <col min="2" max="2" width="13.625" style="2" customWidth="1"/>
    <col min="3" max="3" width="25.625" style="2" customWidth="1"/>
    <col min="4" max="8" width="15.625" style="2" customWidth="1"/>
    <col min="9" max="16384" width="9" style="2"/>
  </cols>
  <sheetData>
    <row r="1" spans="1:8" s="19" customFormat="1" ht="21" customHeight="1" x14ac:dyDescent="0.25">
      <c r="A1" s="80" t="s">
        <v>558</v>
      </c>
      <c r="B1" s="80"/>
      <c r="C1" s="80"/>
      <c r="D1" s="80"/>
      <c r="E1" s="80"/>
      <c r="F1" s="80"/>
      <c r="G1" s="80"/>
      <c r="H1" s="80"/>
    </row>
    <row r="2" spans="1:8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80"/>
    </row>
    <row r="3" spans="1:8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</row>
    <row r="4" spans="1:8" s="19" customFormat="1" ht="5.0999999999999996" customHeight="1" x14ac:dyDescent="0.25">
      <c r="A4" s="29"/>
      <c r="B4" s="29"/>
      <c r="C4" s="29"/>
      <c r="D4" s="29"/>
      <c r="E4" s="29"/>
      <c r="F4" s="29"/>
      <c r="G4" s="30"/>
    </row>
    <row r="5" spans="1:8" s="19" customFormat="1" ht="24.95" customHeight="1" x14ac:dyDescent="0.25">
      <c r="A5" s="92" t="s">
        <v>0</v>
      </c>
      <c r="B5" s="92" t="s">
        <v>567</v>
      </c>
      <c r="C5" s="92" t="s">
        <v>1</v>
      </c>
      <c r="D5" s="92" t="s">
        <v>559</v>
      </c>
      <c r="E5" s="92" t="s">
        <v>560</v>
      </c>
      <c r="F5" s="92"/>
      <c r="G5" s="92"/>
      <c r="H5" s="92" t="s">
        <v>552</v>
      </c>
    </row>
    <row r="6" spans="1:8" s="19" customFormat="1" ht="24.95" customHeight="1" x14ac:dyDescent="0.25">
      <c r="A6" s="92"/>
      <c r="B6" s="92"/>
      <c r="C6" s="92"/>
      <c r="D6" s="92"/>
      <c r="E6" s="44" t="s">
        <v>4</v>
      </c>
      <c r="F6" s="44" t="s">
        <v>5</v>
      </c>
      <c r="G6" s="44" t="s">
        <v>6</v>
      </c>
      <c r="H6" s="92"/>
    </row>
    <row r="7" spans="1:8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18" customHeight="1" x14ac:dyDescent="0.25">
      <c r="A8" s="46">
        <v>1</v>
      </c>
      <c r="B8" s="46" t="s">
        <v>7</v>
      </c>
      <c r="C8" s="47" t="s">
        <v>8</v>
      </c>
      <c r="D8" s="48">
        <v>3932</v>
      </c>
      <c r="E8" s="48">
        <v>2004</v>
      </c>
      <c r="F8" s="48">
        <v>1926</v>
      </c>
      <c r="G8" s="48">
        <v>3930</v>
      </c>
      <c r="H8" s="49">
        <v>99.95</v>
      </c>
    </row>
    <row r="9" spans="1:8" ht="18" customHeight="1" x14ac:dyDescent="0.25">
      <c r="A9" s="50">
        <v>2</v>
      </c>
      <c r="B9" s="50" t="s">
        <v>9</v>
      </c>
      <c r="C9" s="51" t="s">
        <v>10</v>
      </c>
      <c r="D9" s="52">
        <v>16344</v>
      </c>
      <c r="E9" s="52">
        <v>8416</v>
      </c>
      <c r="F9" s="52">
        <v>7880</v>
      </c>
      <c r="G9" s="52">
        <v>16296</v>
      </c>
      <c r="H9" s="53">
        <v>99.71</v>
      </c>
    </row>
    <row r="10" spans="1:8" ht="18" customHeight="1" x14ac:dyDescent="0.25">
      <c r="A10" s="46">
        <v>3</v>
      </c>
      <c r="B10" s="46" t="s">
        <v>11</v>
      </c>
      <c r="C10" s="47" t="s">
        <v>12</v>
      </c>
      <c r="D10" s="48">
        <v>3349</v>
      </c>
      <c r="E10" s="48">
        <v>1742</v>
      </c>
      <c r="F10" s="48">
        <v>1601</v>
      </c>
      <c r="G10" s="48">
        <v>3343</v>
      </c>
      <c r="H10" s="49">
        <v>99.82</v>
      </c>
    </row>
    <row r="11" spans="1:8" ht="18" customHeight="1" x14ac:dyDescent="0.25">
      <c r="A11" s="50">
        <v>4</v>
      </c>
      <c r="B11" s="50" t="s">
        <v>13</v>
      </c>
      <c r="C11" s="51" t="s">
        <v>14</v>
      </c>
      <c r="D11" s="52">
        <v>3858</v>
      </c>
      <c r="E11" s="52">
        <v>1947</v>
      </c>
      <c r="F11" s="52">
        <v>1904</v>
      </c>
      <c r="G11" s="52">
        <v>3851</v>
      </c>
      <c r="H11" s="53">
        <v>99.82</v>
      </c>
    </row>
    <row r="12" spans="1:8" ht="18" customHeight="1" x14ac:dyDescent="0.25">
      <c r="A12" s="46">
        <v>5</v>
      </c>
      <c r="B12" s="46" t="s">
        <v>15</v>
      </c>
      <c r="C12" s="47" t="s">
        <v>16</v>
      </c>
      <c r="D12" s="48">
        <v>10893</v>
      </c>
      <c r="E12" s="48">
        <v>5610</v>
      </c>
      <c r="F12" s="48">
        <v>5254</v>
      </c>
      <c r="G12" s="48">
        <v>10864</v>
      </c>
      <c r="H12" s="49">
        <v>99.73</v>
      </c>
    </row>
    <row r="13" spans="1:8" ht="18" customHeight="1" x14ac:dyDescent="0.25">
      <c r="A13" s="50">
        <v>6</v>
      </c>
      <c r="B13" s="50" t="s">
        <v>17</v>
      </c>
      <c r="C13" s="51" t="s">
        <v>18</v>
      </c>
      <c r="D13" s="52">
        <v>11170</v>
      </c>
      <c r="E13" s="52">
        <v>5737</v>
      </c>
      <c r="F13" s="52">
        <v>5395</v>
      </c>
      <c r="G13" s="52">
        <v>11132</v>
      </c>
      <c r="H13" s="53">
        <v>99.66</v>
      </c>
    </row>
    <row r="14" spans="1:8" ht="18" customHeight="1" x14ac:dyDescent="0.25">
      <c r="A14" s="46">
        <v>7</v>
      </c>
      <c r="B14" s="46" t="s">
        <v>19</v>
      </c>
      <c r="C14" s="47" t="s">
        <v>20</v>
      </c>
      <c r="D14" s="48">
        <v>2575</v>
      </c>
      <c r="E14" s="48">
        <v>1336</v>
      </c>
      <c r="F14" s="48">
        <v>1231</v>
      </c>
      <c r="G14" s="48">
        <v>2567</v>
      </c>
      <c r="H14" s="49">
        <v>99.69</v>
      </c>
    </row>
    <row r="15" spans="1:8" ht="18" customHeight="1" x14ac:dyDescent="0.25">
      <c r="A15" s="50">
        <v>8</v>
      </c>
      <c r="B15" s="50" t="s">
        <v>21</v>
      </c>
      <c r="C15" s="51" t="s">
        <v>22</v>
      </c>
      <c r="D15" s="52">
        <v>9564</v>
      </c>
      <c r="E15" s="52">
        <v>4901</v>
      </c>
      <c r="F15" s="52">
        <v>4633</v>
      </c>
      <c r="G15" s="52">
        <v>9534</v>
      </c>
      <c r="H15" s="53">
        <v>99.69</v>
      </c>
    </row>
    <row r="16" spans="1:8" ht="18" customHeight="1" x14ac:dyDescent="0.25">
      <c r="A16" s="46">
        <v>9</v>
      </c>
      <c r="B16" s="46" t="s">
        <v>23</v>
      </c>
      <c r="C16" s="47" t="s">
        <v>24</v>
      </c>
      <c r="D16" s="48">
        <v>5706</v>
      </c>
      <c r="E16" s="48">
        <v>2880</v>
      </c>
      <c r="F16" s="48">
        <v>2804</v>
      </c>
      <c r="G16" s="48">
        <v>5684</v>
      </c>
      <c r="H16" s="49">
        <v>99.61</v>
      </c>
    </row>
    <row r="17" spans="1:13" ht="18" customHeight="1" x14ac:dyDescent="0.25">
      <c r="A17" s="50">
        <v>10</v>
      </c>
      <c r="B17" s="50" t="s">
        <v>25</v>
      </c>
      <c r="C17" s="51" t="s">
        <v>26</v>
      </c>
      <c r="D17" s="52">
        <v>3363</v>
      </c>
      <c r="E17" s="52">
        <v>1705</v>
      </c>
      <c r="F17" s="52">
        <v>1651</v>
      </c>
      <c r="G17" s="52">
        <v>3356</v>
      </c>
      <c r="H17" s="53">
        <v>99.79</v>
      </c>
    </row>
    <row r="18" spans="1:13" ht="18" customHeight="1" x14ac:dyDescent="0.25">
      <c r="A18" s="46">
        <v>11</v>
      </c>
      <c r="B18" s="46" t="s">
        <v>27</v>
      </c>
      <c r="C18" s="47" t="s">
        <v>28</v>
      </c>
      <c r="D18" s="48">
        <v>7255</v>
      </c>
      <c r="E18" s="48">
        <v>3708</v>
      </c>
      <c r="F18" s="48">
        <v>3515</v>
      </c>
      <c r="G18" s="48">
        <v>7223</v>
      </c>
      <c r="H18" s="49">
        <v>99.56</v>
      </c>
    </row>
    <row r="19" spans="1:13" ht="18" customHeight="1" x14ac:dyDescent="0.25">
      <c r="A19" s="50">
        <v>12</v>
      </c>
      <c r="B19" s="50" t="s">
        <v>29</v>
      </c>
      <c r="C19" s="51" t="s">
        <v>30</v>
      </c>
      <c r="D19" s="52">
        <v>4061</v>
      </c>
      <c r="E19" s="52">
        <v>2103</v>
      </c>
      <c r="F19" s="52">
        <v>1949</v>
      </c>
      <c r="G19" s="52">
        <v>4052</v>
      </c>
      <c r="H19" s="53">
        <v>99.78</v>
      </c>
      <c r="M19" s="6"/>
    </row>
    <row r="20" spans="1:13" ht="18" customHeight="1" x14ac:dyDescent="0.25">
      <c r="A20" s="46">
        <v>13</v>
      </c>
      <c r="B20" s="46" t="s">
        <v>31</v>
      </c>
      <c r="C20" s="47" t="s">
        <v>32</v>
      </c>
      <c r="D20" s="48">
        <v>5598</v>
      </c>
      <c r="E20" s="48">
        <v>2898</v>
      </c>
      <c r="F20" s="48">
        <v>2695</v>
      </c>
      <c r="G20" s="48">
        <v>5593</v>
      </c>
      <c r="H20" s="49">
        <v>99.91</v>
      </c>
    </row>
    <row r="21" spans="1:13" ht="18" customHeight="1" x14ac:dyDescent="0.25">
      <c r="A21" s="50">
        <v>14</v>
      </c>
      <c r="B21" s="50" t="s">
        <v>33</v>
      </c>
      <c r="C21" s="51" t="s">
        <v>34</v>
      </c>
      <c r="D21" s="52">
        <v>3049</v>
      </c>
      <c r="E21" s="52">
        <v>1569</v>
      </c>
      <c r="F21" s="52">
        <v>1474</v>
      </c>
      <c r="G21" s="52">
        <v>3043</v>
      </c>
      <c r="H21" s="53">
        <v>99.8</v>
      </c>
    </row>
    <row r="22" spans="1:13" ht="18" customHeight="1" x14ac:dyDescent="0.25">
      <c r="A22" s="46">
        <v>15</v>
      </c>
      <c r="B22" s="46" t="s">
        <v>35</v>
      </c>
      <c r="C22" s="47" t="s">
        <v>36</v>
      </c>
      <c r="D22" s="48">
        <v>2493</v>
      </c>
      <c r="E22" s="48">
        <v>1312</v>
      </c>
      <c r="F22" s="48">
        <v>1175</v>
      </c>
      <c r="G22" s="48">
        <v>2487</v>
      </c>
      <c r="H22" s="49">
        <v>99.76</v>
      </c>
    </row>
    <row r="23" spans="1:13" ht="18" customHeight="1" x14ac:dyDescent="0.25">
      <c r="A23" s="50">
        <v>16</v>
      </c>
      <c r="B23" s="50" t="s">
        <v>37</v>
      </c>
      <c r="C23" s="51" t="s">
        <v>38</v>
      </c>
      <c r="D23" s="52">
        <v>4784</v>
      </c>
      <c r="E23" s="52">
        <v>2431</v>
      </c>
      <c r="F23" s="52">
        <v>2343</v>
      </c>
      <c r="G23" s="52">
        <v>4774</v>
      </c>
      <c r="H23" s="53">
        <v>99.79</v>
      </c>
    </row>
    <row r="24" spans="1:13" ht="18" customHeight="1" x14ac:dyDescent="0.25">
      <c r="A24" s="46">
        <v>17</v>
      </c>
      <c r="B24" s="46" t="s">
        <v>39</v>
      </c>
      <c r="C24" s="47" t="s">
        <v>40</v>
      </c>
      <c r="D24" s="48">
        <v>2285</v>
      </c>
      <c r="E24" s="48">
        <v>1180</v>
      </c>
      <c r="F24" s="48">
        <v>1101</v>
      </c>
      <c r="G24" s="48">
        <v>2281</v>
      </c>
      <c r="H24" s="49">
        <v>99.82</v>
      </c>
    </row>
    <row r="25" spans="1:13" ht="18" customHeight="1" x14ac:dyDescent="0.25">
      <c r="A25" s="50">
        <v>18</v>
      </c>
      <c r="B25" s="50" t="s">
        <v>41</v>
      </c>
      <c r="C25" s="51" t="s">
        <v>42</v>
      </c>
      <c r="D25" s="52">
        <v>3863</v>
      </c>
      <c r="E25" s="52">
        <v>2016</v>
      </c>
      <c r="F25" s="52">
        <v>1843</v>
      </c>
      <c r="G25" s="52">
        <v>3859</v>
      </c>
      <c r="H25" s="53">
        <v>99.9</v>
      </c>
    </row>
    <row r="26" spans="1:13" ht="18" customHeight="1" x14ac:dyDescent="0.25">
      <c r="A26" s="46">
        <v>19</v>
      </c>
      <c r="B26" s="46" t="s">
        <v>43</v>
      </c>
      <c r="C26" s="47" t="s">
        <v>44</v>
      </c>
      <c r="D26" s="48">
        <v>4333</v>
      </c>
      <c r="E26" s="48">
        <v>2271</v>
      </c>
      <c r="F26" s="48">
        <v>2054</v>
      </c>
      <c r="G26" s="48">
        <v>4325</v>
      </c>
      <c r="H26" s="49">
        <v>99.82</v>
      </c>
    </row>
    <row r="27" spans="1:13" ht="18" customHeight="1" x14ac:dyDescent="0.25">
      <c r="A27" s="50">
        <v>20</v>
      </c>
      <c r="B27" s="50" t="s">
        <v>45</v>
      </c>
      <c r="C27" s="51" t="s">
        <v>46</v>
      </c>
      <c r="D27" s="52">
        <v>3645</v>
      </c>
      <c r="E27" s="52">
        <v>1896</v>
      </c>
      <c r="F27" s="52">
        <v>1742</v>
      </c>
      <c r="G27" s="52">
        <v>3638</v>
      </c>
      <c r="H27" s="53">
        <v>99.81</v>
      </c>
    </row>
    <row r="28" spans="1:13" ht="18" customHeight="1" x14ac:dyDescent="0.25">
      <c r="A28" s="46">
        <v>21</v>
      </c>
      <c r="B28" s="46" t="s">
        <v>47</v>
      </c>
      <c r="C28" s="47" t="s">
        <v>48</v>
      </c>
      <c r="D28" s="48">
        <v>4201</v>
      </c>
      <c r="E28" s="48">
        <v>2110</v>
      </c>
      <c r="F28" s="48">
        <v>2075</v>
      </c>
      <c r="G28" s="48">
        <v>4185</v>
      </c>
      <c r="H28" s="49">
        <v>99.62</v>
      </c>
    </row>
    <row r="29" spans="1:13" ht="18" customHeight="1" x14ac:dyDescent="0.25">
      <c r="A29" s="50">
        <v>22</v>
      </c>
      <c r="B29" s="50" t="s">
        <v>49</v>
      </c>
      <c r="C29" s="51" t="s">
        <v>50</v>
      </c>
      <c r="D29" s="52">
        <v>2645</v>
      </c>
      <c r="E29" s="52">
        <v>1368</v>
      </c>
      <c r="F29" s="52">
        <v>1271</v>
      </c>
      <c r="G29" s="52">
        <v>2639</v>
      </c>
      <c r="H29" s="53">
        <v>99.77</v>
      </c>
    </row>
    <row r="30" spans="1:13" ht="18" customHeight="1" x14ac:dyDescent="0.25">
      <c r="A30" s="46">
        <v>23</v>
      </c>
      <c r="B30" s="46" t="s">
        <v>51</v>
      </c>
      <c r="C30" s="47" t="s">
        <v>52</v>
      </c>
      <c r="D30" s="48">
        <v>3178</v>
      </c>
      <c r="E30" s="48">
        <v>1657</v>
      </c>
      <c r="F30" s="48">
        <v>1516</v>
      </c>
      <c r="G30" s="48">
        <v>3173</v>
      </c>
      <c r="H30" s="49">
        <v>99.84</v>
      </c>
    </row>
    <row r="31" spans="1:13" ht="18" customHeight="1" x14ac:dyDescent="0.25">
      <c r="A31" s="50">
        <v>24</v>
      </c>
      <c r="B31" s="50" t="s">
        <v>53</v>
      </c>
      <c r="C31" s="51" t="s">
        <v>54</v>
      </c>
      <c r="D31" s="52">
        <v>1381</v>
      </c>
      <c r="E31" s="52">
        <v>694</v>
      </c>
      <c r="F31" s="52">
        <v>685</v>
      </c>
      <c r="G31" s="52">
        <v>1379</v>
      </c>
      <c r="H31" s="53">
        <v>99.86</v>
      </c>
    </row>
    <row r="32" spans="1:13" ht="24.95" customHeight="1" x14ac:dyDescent="0.25">
      <c r="A32" s="112" t="s">
        <v>288</v>
      </c>
      <c r="B32" s="113"/>
      <c r="C32" s="57" t="s">
        <v>545</v>
      </c>
      <c r="D32" s="55">
        <v>123525</v>
      </c>
      <c r="E32" s="55">
        <v>63491</v>
      </c>
      <c r="F32" s="55">
        <v>59717</v>
      </c>
      <c r="G32" s="55">
        <v>123208</v>
      </c>
      <c r="H32" s="56">
        <v>99.74</v>
      </c>
    </row>
    <row r="33" spans="1:8" ht="18" customHeight="1" x14ac:dyDescent="0.25">
      <c r="A33" s="84" t="s">
        <v>441</v>
      </c>
      <c r="B33" s="84"/>
      <c r="C33" s="84"/>
      <c r="D33" s="84"/>
      <c r="E33" s="84"/>
      <c r="F33" s="84"/>
      <c r="G33" s="84"/>
      <c r="H33" s="84"/>
    </row>
    <row r="36" spans="1:8" x14ac:dyDescent="0.25">
      <c r="D36" s="20"/>
      <c r="E36" s="20"/>
      <c r="F36" s="20"/>
      <c r="G36" s="20"/>
      <c r="H36" s="20"/>
    </row>
    <row r="37" spans="1:8" x14ac:dyDescent="0.25">
      <c r="D37" s="20"/>
      <c r="E37" s="20"/>
      <c r="F37" s="20"/>
      <c r="G37" s="20"/>
      <c r="H37" s="20"/>
    </row>
  </sheetData>
  <mergeCells count="11">
    <mergeCell ref="A33:H33"/>
    <mergeCell ref="A1:H1"/>
    <mergeCell ref="A2:H2"/>
    <mergeCell ref="A3:H3"/>
    <mergeCell ref="H5:H6"/>
    <mergeCell ref="A5:A6"/>
    <mergeCell ref="B5:B6"/>
    <mergeCell ref="C5:C6"/>
    <mergeCell ref="D5:D6"/>
    <mergeCell ref="E5:G5"/>
    <mergeCell ref="A32:B32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&amp;C&amp;"-,Italic"&amp;10&amp;K09-049Dinas Kependudukan dan Pencatatan Sipil Kabupaten Merangin 2026&amp;R&amp;"-,Italic"&amp;10&amp;K08-045&amp;P&amp;"Arial,Italic"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05D7-1832-415F-BB89-F93B86361BC9}">
  <sheetPr>
    <pageSetUpPr fitToPage="1"/>
  </sheetPr>
  <dimension ref="A1:I37"/>
  <sheetViews>
    <sheetView tabSelected="1" zoomScale="85" zoomScaleNormal="85" workbookViewId="0">
      <selection activeCell="A2" sqref="A2:H2"/>
    </sheetView>
  </sheetViews>
  <sheetFormatPr defaultRowHeight="15" x14ac:dyDescent="0.25"/>
  <cols>
    <col min="1" max="1" width="4.625" style="2" customWidth="1"/>
    <col min="2" max="2" width="13.625" style="2" customWidth="1"/>
    <col min="3" max="3" width="25.625" style="2" customWidth="1"/>
    <col min="4" max="8" width="15.625" style="2" customWidth="1"/>
    <col min="9" max="9" width="12.875" style="2" bestFit="1" customWidth="1"/>
    <col min="10" max="16384" width="9" style="2"/>
  </cols>
  <sheetData>
    <row r="1" spans="1:9" s="19" customFormat="1" ht="21" customHeight="1" x14ac:dyDescent="0.25">
      <c r="A1" s="80" t="s">
        <v>555</v>
      </c>
      <c r="B1" s="80"/>
      <c r="C1" s="80"/>
      <c r="D1" s="80"/>
      <c r="E1" s="80"/>
      <c r="F1" s="80"/>
      <c r="G1" s="80"/>
      <c r="H1" s="80"/>
    </row>
    <row r="2" spans="1:9" s="19" customFormat="1" ht="21" customHeight="1" x14ac:dyDescent="0.25">
      <c r="A2" s="80" t="s">
        <v>302</v>
      </c>
      <c r="B2" s="80"/>
      <c r="C2" s="80"/>
      <c r="D2" s="80"/>
      <c r="E2" s="80"/>
      <c r="F2" s="80"/>
      <c r="G2" s="80"/>
      <c r="H2" s="80"/>
      <c r="I2" s="27"/>
    </row>
    <row r="3" spans="1:9" s="19" customFormat="1" ht="21" customHeight="1" x14ac:dyDescent="0.25">
      <c r="A3" s="81" t="s">
        <v>327</v>
      </c>
      <c r="B3" s="81"/>
      <c r="C3" s="81"/>
      <c r="D3" s="81"/>
      <c r="E3" s="81"/>
      <c r="F3" s="81"/>
      <c r="G3" s="81"/>
      <c r="H3" s="81"/>
      <c r="I3" s="28"/>
    </row>
    <row r="4" spans="1:9" s="19" customFormat="1" ht="5.0999999999999996" customHeight="1" x14ac:dyDescent="0.25">
      <c r="A4" s="29"/>
      <c r="B4" s="29"/>
      <c r="C4" s="29"/>
      <c r="D4" s="29"/>
      <c r="E4" s="29"/>
      <c r="F4" s="29"/>
      <c r="G4" s="29"/>
      <c r="H4" s="29"/>
    </row>
    <row r="5" spans="1:9" s="19" customFormat="1" ht="24.95" customHeight="1" x14ac:dyDescent="0.25">
      <c r="A5" s="92" t="s">
        <v>0</v>
      </c>
      <c r="B5" s="92" t="s">
        <v>567</v>
      </c>
      <c r="C5" s="92" t="s">
        <v>1</v>
      </c>
      <c r="D5" s="92" t="s">
        <v>556</v>
      </c>
      <c r="E5" s="92" t="s">
        <v>557</v>
      </c>
      <c r="F5" s="92"/>
      <c r="G5" s="92"/>
      <c r="H5" s="92" t="s">
        <v>552</v>
      </c>
    </row>
    <row r="6" spans="1:9" s="19" customFormat="1" ht="24.95" customHeight="1" x14ac:dyDescent="0.25">
      <c r="A6" s="92"/>
      <c r="B6" s="92"/>
      <c r="C6" s="92"/>
      <c r="D6" s="92"/>
      <c r="E6" s="44" t="s">
        <v>4</v>
      </c>
      <c r="F6" s="44" t="s">
        <v>5</v>
      </c>
      <c r="G6" s="44" t="s">
        <v>6</v>
      </c>
      <c r="H6" s="92"/>
    </row>
    <row r="7" spans="1:9" s="19" customFormat="1" ht="15" customHeight="1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9" ht="18" customHeight="1" x14ac:dyDescent="0.25">
      <c r="A8" s="46">
        <v>1</v>
      </c>
      <c r="B8" s="46" t="s">
        <v>7</v>
      </c>
      <c r="C8" s="47" t="s">
        <v>8</v>
      </c>
      <c r="D8" s="48">
        <v>3708</v>
      </c>
      <c r="E8" s="48">
        <v>820</v>
      </c>
      <c r="F8" s="48">
        <v>818</v>
      </c>
      <c r="G8" s="48">
        <v>1638</v>
      </c>
      <c r="H8" s="49">
        <v>44.17</v>
      </c>
      <c r="I8" s="43"/>
    </row>
    <row r="9" spans="1:9" ht="18" customHeight="1" x14ac:dyDescent="0.25">
      <c r="A9" s="50">
        <v>2</v>
      </c>
      <c r="B9" s="50" t="s">
        <v>9</v>
      </c>
      <c r="C9" s="51" t="s">
        <v>10</v>
      </c>
      <c r="D9" s="52">
        <v>15418</v>
      </c>
      <c r="E9" s="52">
        <v>4462</v>
      </c>
      <c r="F9" s="52">
        <v>4249</v>
      </c>
      <c r="G9" s="52">
        <v>8711</v>
      </c>
      <c r="H9" s="53">
        <v>56.5</v>
      </c>
      <c r="I9" s="43"/>
    </row>
    <row r="10" spans="1:9" ht="18" customHeight="1" x14ac:dyDescent="0.25">
      <c r="A10" s="46">
        <v>3</v>
      </c>
      <c r="B10" s="46" t="s">
        <v>11</v>
      </c>
      <c r="C10" s="47" t="s">
        <v>12</v>
      </c>
      <c r="D10" s="48">
        <v>3142</v>
      </c>
      <c r="E10" s="48">
        <v>887</v>
      </c>
      <c r="F10" s="48">
        <v>817</v>
      </c>
      <c r="G10" s="48">
        <v>1704</v>
      </c>
      <c r="H10" s="49">
        <v>54.23</v>
      </c>
      <c r="I10" s="43"/>
    </row>
    <row r="11" spans="1:9" ht="18" customHeight="1" x14ac:dyDescent="0.25">
      <c r="A11" s="50">
        <v>4</v>
      </c>
      <c r="B11" s="50" t="s">
        <v>13</v>
      </c>
      <c r="C11" s="51" t="s">
        <v>14</v>
      </c>
      <c r="D11" s="52">
        <v>3631</v>
      </c>
      <c r="E11" s="52">
        <v>754</v>
      </c>
      <c r="F11" s="52">
        <v>752</v>
      </c>
      <c r="G11" s="52">
        <v>1506</v>
      </c>
      <c r="H11" s="53">
        <v>41.48</v>
      </c>
      <c r="I11" s="43"/>
    </row>
    <row r="12" spans="1:9" ht="18" customHeight="1" x14ac:dyDescent="0.25">
      <c r="A12" s="46">
        <v>5</v>
      </c>
      <c r="B12" s="46" t="s">
        <v>15</v>
      </c>
      <c r="C12" s="47" t="s">
        <v>16</v>
      </c>
      <c r="D12" s="48">
        <v>10191</v>
      </c>
      <c r="E12" s="48">
        <v>2424</v>
      </c>
      <c r="F12" s="48">
        <v>2323</v>
      </c>
      <c r="G12" s="48">
        <v>4747</v>
      </c>
      <c r="H12" s="49">
        <v>46.58</v>
      </c>
      <c r="I12" s="43"/>
    </row>
    <row r="13" spans="1:9" ht="18" customHeight="1" x14ac:dyDescent="0.25">
      <c r="A13" s="50">
        <v>6</v>
      </c>
      <c r="B13" s="50" t="s">
        <v>17</v>
      </c>
      <c r="C13" s="51" t="s">
        <v>18</v>
      </c>
      <c r="D13" s="52">
        <v>10415</v>
      </c>
      <c r="E13" s="52">
        <v>2910</v>
      </c>
      <c r="F13" s="52">
        <v>2649</v>
      </c>
      <c r="G13" s="52">
        <v>5559</v>
      </c>
      <c r="H13" s="53">
        <v>53.37</v>
      </c>
      <c r="I13" s="43"/>
    </row>
    <row r="14" spans="1:9" ht="18" customHeight="1" x14ac:dyDescent="0.25">
      <c r="A14" s="46">
        <v>7</v>
      </c>
      <c r="B14" s="46" t="s">
        <v>19</v>
      </c>
      <c r="C14" s="47" t="s">
        <v>20</v>
      </c>
      <c r="D14" s="48">
        <v>2411</v>
      </c>
      <c r="E14" s="48">
        <v>509</v>
      </c>
      <c r="F14" s="48">
        <v>470</v>
      </c>
      <c r="G14" s="48">
        <v>979</v>
      </c>
      <c r="H14" s="49">
        <v>40.61</v>
      </c>
      <c r="I14" s="43"/>
    </row>
    <row r="15" spans="1:9" ht="18" customHeight="1" x14ac:dyDescent="0.25">
      <c r="A15" s="50">
        <v>8</v>
      </c>
      <c r="B15" s="50" t="s">
        <v>21</v>
      </c>
      <c r="C15" s="51" t="s">
        <v>22</v>
      </c>
      <c r="D15" s="52">
        <v>8974</v>
      </c>
      <c r="E15" s="52">
        <v>2925</v>
      </c>
      <c r="F15" s="52">
        <v>2904</v>
      </c>
      <c r="G15" s="52">
        <v>5829</v>
      </c>
      <c r="H15" s="53">
        <v>64.95</v>
      </c>
      <c r="I15" s="43"/>
    </row>
    <row r="16" spans="1:9" ht="18" customHeight="1" x14ac:dyDescent="0.25">
      <c r="A16" s="46">
        <v>9</v>
      </c>
      <c r="B16" s="46" t="s">
        <v>23</v>
      </c>
      <c r="C16" s="47" t="s">
        <v>24</v>
      </c>
      <c r="D16" s="48">
        <v>5355</v>
      </c>
      <c r="E16" s="48">
        <v>1268</v>
      </c>
      <c r="F16" s="48">
        <v>1269</v>
      </c>
      <c r="G16" s="48">
        <v>2537</v>
      </c>
      <c r="H16" s="49">
        <v>47.38</v>
      </c>
      <c r="I16" s="43"/>
    </row>
    <row r="17" spans="1:9" ht="18" customHeight="1" x14ac:dyDescent="0.25">
      <c r="A17" s="50">
        <v>10</v>
      </c>
      <c r="B17" s="50" t="s">
        <v>25</v>
      </c>
      <c r="C17" s="51" t="s">
        <v>26</v>
      </c>
      <c r="D17" s="52">
        <v>3131</v>
      </c>
      <c r="E17" s="52">
        <v>787</v>
      </c>
      <c r="F17" s="52">
        <v>755</v>
      </c>
      <c r="G17" s="52">
        <v>1542</v>
      </c>
      <c r="H17" s="53">
        <v>49.25</v>
      </c>
      <c r="I17" s="43"/>
    </row>
    <row r="18" spans="1:9" ht="18" customHeight="1" x14ac:dyDescent="0.25">
      <c r="A18" s="46">
        <v>11</v>
      </c>
      <c r="B18" s="46" t="s">
        <v>27</v>
      </c>
      <c r="C18" s="47" t="s">
        <v>28</v>
      </c>
      <c r="D18" s="48">
        <v>6832</v>
      </c>
      <c r="E18" s="48">
        <v>1863</v>
      </c>
      <c r="F18" s="48">
        <v>1787</v>
      </c>
      <c r="G18" s="48">
        <v>3650</v>
      </c>
      <c r="H18" s="49">
        <v>53.43</v>
      </c>
      <c r="I18" s="43"/>
    </row>
    <row r="19" spans="1:9" ht="18" customHeight="1" x14ac:dyDescent="0.25">
      <c r="A19" s="50">
        <v>12</v>
      </c>
      <c r="B19" s="50" t="s">
        <v>29</v>
      </c>
      <c r="C19" s="51" t="s">
        <v>30</v>
      </c>
      <c r="D19" s="52">
        <v>3821</v>
      </c>
      <c r="E19" s="52">
        <v>1024</v>
      </c>
      <c r="F19" s="52">
        <v>945</v>
      </c>
      <c r="G19" s="52">
        <v>1969</v>
      </c>
      <c r="H19" s="53">
        <v>51.53</v>
      </c>
      <c r="I19" s="43"/>
    </row>
    <row r="20" spans="1:9" ht="18" customHeight="1" x14ac:dyDescent="0.25">
      <c r="A20" s="46">
        <v>13</v>
      </c>
      <c r="B20" s="46" t="s">
        <v>31</v>
      </c>
      <c r="C20" s="47" t="s">
        <v>32</v>
      </c>
      <c r="D20" s="48">
        <v>5214</v>
      </c>
      <c r="E20" s="48">
        <v>1377</v>
      </c>
      <c r="F20" s="48">
        <v>1296</v>
      </c>
      <c r="G20" s="48">
        <v>2673</v>
      </c>
      <c r="H20" s="49">
        <v>51.27</v>
      </c>
      <c r="I20" s="43"/>
    </row>
    <row r="21" spans="1:9" ht="18" customHeight="1" x14ac:dyDescent="0.25">
      <c r="A21" s="50">
        <v>14</v>
      </c>
      <c r="B21" s="50" t="s">
        <v>33</v>
      </c>
      <c r="C21" s="51" t="s">
        <v>34</v>
      </c>
      <c r="D21" s="52">
        <v>2843</v>
      </c>
      <c r="E21" s="52">
        <v>652</v>
      </c>
      <c r="F21" s="52">
        <v>619</v>
      </c>
      <c r="G21" s="52">
        <v>1271</v>
      </c>
      <c r="H21" s="53">
        <v>44.71</v>
      </c>
      <c r="I21" s="43"/>
    </row>
    <row r="22" spans="1:9" ht="18" customHeight="1" x14ac:dyDescent="0.25">
      <c r="A22" s="46">
        <v>15</v>
      </c>
      <c r="B22" s="46" t="s">
        <v>35</v>
      </c>
      <c r="C22" s="47" t="s">
        <v>36</v>
      </c>
      <c r="D22" s="48">
        <v>2332</v>
      </c>
      <c r="E22" s="48">
        <v>549</v>
      </c>
      <c r="F22" s="48">
        <v>531</v>
      </c>
      <c r="G22" s="48">
        <v>1080</v>
      </c>
      <c r="H22" s="49">
        <v>46.31</v>
      </c>
      <c r="I22" s="43"/>
    </row>
    <row r="23" spans="1:9" ht="18" customHeight="1" x14ac:dyDescent="0.25">
      <c r="A23" s="50">
        <v>16</v>
      </c>
      <c r="B23" s="50" t="s">
        <v>37</v>
      </c>
      <c r="C23" s="51" t="s">
        <v>38</v>
      </c>
      <c r="D23" s="52">
        <v>4494</v>
      </c>
      <c r="E23" s="52">
        <v>928</v>
      </c>
      <c r="F23" s="52">
        <v>933</v>
      </c>
      <c r="G23" s="52">
        <v>1861</v>
      </c>
      <c r="H23" s="53">
        <v>41.41</v>
      </c>
      <c r="I23" s="43"/>
    </row>
    <row r="24" spans="1:9" ht="18" customHeight="1" x14ac:dyDescent="0.25">
      <c r="A24" s="46">
        <v>17</v>
      </c>
      <c r="B24" s="46" t="s">
        <v>39</v>
      </c>
      <c r="C24" s="47" t="s">
        <v>40</v>
      </c>
      <c r="D24" s="48">
        <v>2159</v>
      </c>
      <c r="E24" s="48">
        <v>574</v>
      </c>
      <c r="F24" s="48">
        <v>526</v>
      </c>
      <c r="G24" s="48">
        <v>1100</v>
      </c>
      <c r="H24" s="49">
        <v>50.95</v>
      </c>
      <c r="I24" s="43"/>
    </row>
    <row r="25" spans="1:9" ht="18" customHeight="1" x14ac:dyDescent="0.25">
      <c r="A25" s="50">
        <v>18</v>
      </c>
      <c r="B25" s="50" t="s">
        <v>41</v>
      </c>
      <c r="C25" s="51" t="s">
        <v>42</v>
      </c>
      <c r="D25" s="52">
        <v>3616</v>
      </c>
      <c r="E25" s="52">
        <v>857</v>
      </c>
      <c r="F25" s="52">
        <v>768</v>
      </c>
      <c r="G25" s="52">
        <v>1625</v>
      </c>
      <c r="H25" s="53">
        <v>44.94</v>
      </c>
      <c r="I25" s="43"/>
    </row>
    <row r="26" spans="1:9" ht="18" customHeight="1" x14ac:dyDescent="0.25">
      <c r="A26" s="46">
        <v>19</v>
      </c>
      <c r="B26" s="46" t="s">
        <v>43</v>
      </c>
      <c r="C26" s="47" t="s">
        <v>44</v>
      </c>
      <c r="D26" s="48">
        <v>4023</v>
      </c>
      <c r="E26" s="48">
        <v>1048</v>
      </c>
      <c r="F26" s="48">
        <v>945</v>
      </c>
      <c r="G26" s="48">
        <v>1993</v>
      </c>
      <c r="H26" s="49">
        <v>49.54</v>
      </c>
      <c r="I26" s="43"/>
    </row>
    <row r="27" spans="1:9" ht="18" customHeight="1" x14ac:dyDescent="0.25">
      <c r="A27" s="50">
        <v>20</v>
      </c>
      <c r="B27" s="50" t="s">
        <v>45</v>
      </c>
      <c r="C27" s="51" t="s">
        <v>46</v>
      </c>
      <c r="D27" s="52">
        <v>3439</v>
      </c>
      <c r="E27" s="52">
        <v>855</v>
      </c>
      <c r="F27" s="52">
        <v>792</v>
      </c>
      <c r="G27" s="52">
        <v>1647</v>
      </c>
      <c r="H27" s="53">
        <v>47.89</v>
      </c>
      <c r="I27" s="43"/>
    </row>
    <row r="28" spans="1:9" ht="18" customHeight="1" x14ac:dyDescent="0.25">
      <c r="A28" s="46">
        <v>21</v>
      </c>
      <c r="B28" s="46" t="s">
        <v>47</v>
      </c>
      <c r="C28" s="47" t="s">
        <v>48</v>
      </c>
      <c r="D28" s="48">
        <v>3942</v>
      </c>
      <c r="E28" s="48">
        <v>1004</v>
      </c>
      <c r="F28" s="48">
        <v>998</v>
      </c>
      <c r="G28" s="48">
        <v>2002</v>
      </c>
      <c r="H28" s="49">
        <v>50.79</v>
      </c>
      <c r="I28" s="43"/>
    </row>
    <row r="29" spans="1:9" ht="18" customHeight="1" x14ac:dyDescent="0.25">
      <c r="A29" s="50">
        <v>22</v>
      </c>
      <c r="B29" s="50" t="s">
        <v>49</v>
      </c>
      <c r="C29" s="51" t="s">
        <v>50</v>
      </c>
      <c r="D29" s="52">
        <v>2494</v>
      </c>
      <c r="E29" s="52">
        <v>667</v>
      </c>
      <c r="F29" s="52">
        <v>626</v>
      </c>
      <c r="G29" s="52">
        <v>1293</v>
      </c>
      <c r="H29" s="53">
        <v>51.84</v>
      </c>
      <c r="I29" s="43"/>
    </row>
    <row r="30" spans="1:9" ht="18" customHeight="1" x14ac:dyDescent="0.25">
      <c r="A30" s="46">
        <v>23</v>
      </c>
      <c r="B30" s="46" t="s">
        <v>51</v>
      </c>
      <c r="C30" s="47" t="s">
        <v>52</v>
      </c>
      <c r="D30" s="48">
        <v>2982</v>
      </c>
      <c r="E30" s="48">
        <v>839</v>
      </c>
      <c r="F30" s="48">
        <v>764</v>
      </c>
      <c r="G30" s="48">
        <v>1603</v>
      </c>
      <c r="H30" s="49">
        <v>53.76</v>
      </c>
      <c r="I30" s="43"/>
    </row>
    <row r="31" spans="1:9" ht="18" customHeight="1" x14ac:dyDescent="0.25">
      <c r="A31" s="50">
        <v>24</v>
      </c>
      <c r="B31" s="50" t="s">
        <v>53</v>
      </c>
      <c r="C31" s="51" t="s">
        <v>54</v>
      </c>
      <c r="D31" s="52">
        <v>1276</v>
      </c>
      <c r="E31" s="52">
        <v>303</v>
      </c>
      <c r="F31" s="52">
        <v>324</v>
      </c>
      <c r="G31" s="52">
        <v>627</v>
      </c>
      <c r="H31" s="53">
        <v>49.14</v>
      </c>
      <c r="I31" s="43"/>
    </row>
    <row r="32" spans="1:9" s="29" customFormat="1" ht="24.95" customHeight="1" x14ac:dyDescent="0.25">
      <c r="A32" s="112" t="s">
        <v>288</v>
      </c>
      <c r="B32" s="113"/>
      <c r="C32" s="57" t="s">
        <v>545</v>
      </c>
      <c r="D32" s="55">
        <v>115843</v>
      </c>
      <c r="E32" s="55">
        <v>30286</v>
      </c>
      <c r="F32" s="55">
        <v>28860</v>
      </c>
      <c r="G32" s="55">
        <v>59146</v>
      </c>
      <c r="H32" s="56">
        <v>51.06</v>
      </c>
      <c r="I32" s="43"/>
    </row>
    <row r="33" spans="1:9" ht="18" customHeight="1" x14ac:dyDescent="0.25">
      <c r="A33" s="84" t="s">
        <v>441</v>
      </c>
      <c r="B33" s="84"/>
      <c r="C33" s="84"/>
      <c r="D33" s="84"/>
      <c r="E33" s="84"/>
      <c r="F33" s="84"/>
      <c r="G33" s="84"/>
      <c r="H33" s="84"/>
    </row>
    <row r="35" spans="1:9" x14ac:dyDescent="0.25">
      <c r="I35" s="20"/>
    </row>
    <row r="36" spans="1:9" x14ac:dyDescent="0.25">
      <c r="D36" s="20"/>
      <c r="E36" s="20"/>
      <c r="F36" s="20"/>
      <c r="G36" s="20"/>
      <c r="H36" s="20"/>
    </row>
    <row r="37" spans="1:9" x14ac:dyDescent="0.25">
      <c r="D37" s="20"/>
      <c r="E37" s="20"/>
      <c r="F37" s="20"/>
      <c r="G37" s="20"/>
      <c r="H37" s="20"/>
    </row>
  </sheetData>
  <mergeCells count="11">
    <mergeCell ref="A33:H33"/>
    <mergeCell ref="A1:H1"/>
    <mergeCell ref="A3:H3"/>
    <mergeCell ref="A2:H2"/>
    <mergeCell ref="A5:A6"/>
    <mergeCell ref="C5:C6"/>
    <mergeCell ref="E5:G5"/>
    <mergeCell ref="D5:D6"/>
    <mergeCell ref="H5:H6"/>
    <mergeCell ref="B5:B6"/>
    <mergeCell ref="A32:B32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93" orientation="landscape" r:id="rId1"/>
  <headerFooter>
    <oddFooter xml:space="preserve">&amp;C&amp;"-,Italic"&amp;10&amp;K09-046Dinas Kependudukan dan Pencatatan Sipil Kabupaten Merangin 2026&amp;R&amp;"-,Italic"&amp;10&amp;K08-042&amp;P&amp;"Arial,Italic"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35</vt:i4>
      </vt:variant>
    </vt:vector>
  </HeadingPairs>
  <TitlesOfParts>
    <vt:vector size="70" baseType="lpstr">
      <vt:lpstr>KECAMATAN</vt:lpstr>
      <vt:lpstr>JANGKAT(1)</vt:lpstr>
      <vt:lpstr>BANGKO(2)</vt:lpstr>
      <vt:lpstr>MUARA SIAU(3)</vt:lpstr>
      <vt:lpstr>SUNGAI MANAU(4)</vt:lpstr>
      <vt:lpstr>TABIR(5)</vt:lpstr>
      <vt:lpstr>PAMENANG(6)</vt:lpstr>
      <vt:lpstr>TABIR ULU(7)</vt:lpstr>
      <vt:lpstr>TABIR SELATAN(8)</vt:lpstr>
      <vt:lpstr>LEMBAH MASURAI(9)</vt:lpstr>
      <vt:lpstr>BANGKO BARAT(10)</vt:lpstr>
      <vt:lpstr>NALO TANTAN(11)</vt:lpstr>
      <vt:lpstr>BATANG MASUMAI(12)</vt:lpstr>
      <vt:lpstr>PAMENANG BARAT(13)</vt:lpstr>
      <vt:lpstr>TABIR ILIR(14)</vt:lpstr>
      <vt:lpstr>TABIR TIMUR(15)</vt:lpstr>
      <vt:lpstr>RENAH PEMBARAP(16)</vt:lpstr>
      <vt:lpstr>PANGKALAN JAMBU(17)</vt:lpstr>
      <vt:lpstr>JANGKAT TIMUR(18)</vt:lpstr>
      <vt:lpstr>RENAH PAMENANG(19)</vt:lpstr>
      <vt:lpstr>PAMENANG SELATAN(20)</vt:lpstr>
      <vt:lpstr>MARGO TABIR(21)</vt:lpstr>
      <vt:lpstr>TABIR LINTAS(22)</vt:lpstr>
      <vt:lpstr>TABIR BARAT(23)</vt:lpstr>
      <vt:lpstr>TIANG PUMPUNG(24)</vt:lpstr>
      <vt:lpstr>STATUS PERKAWINAN</vt:lpstr>
      <vt:lpstr>JENJANG PENDIDIKAN</vt:lpstr>
      <vt:lpstr>KELOMPOK UMUR</vt:lpstr>
      <vt:lpstr>PEREKAMAN</vt:lpstr>
      <vt:lpstr>KEPADATAN PENDUDUK</vt:lpstr>
      <vt:lpstr>PENYEBARAN PENDUDUK</vt:lpstr>
      <vt:lpstr>AGAMA</vt:lpstr>
      <vt:lpstr>USIA MUDA PRODUKTIF TUA</vt:lpstr>
      <vt:lpstr>AKTA KELAHIRAN</vt:lpstr>
      <vt:lpstr>KIA</vt:lpstr>
      <vt:lpstr>AGAMA!Print_Area</vt:lpstr>
      <vt:lpstr>'AKTA KELAHIRAN'!Print_Area</vt:lpstr>
      <vt:lpstr>'BANGKO BARAT(10)'!Print_Area</vt:lpstr>
      <vt:lpstr>'BANGKO(2)'!Print_Area</vt:lpstr>
      <vt:lpstr>'BATANG MASUMAI(12)'!Print_Area</vt:lpstr>
      <vt:lpstr>'JANGKAT TIMUR(18)'!Print_Area</vt:lpstr>
      <vt:lpstr>'JANGKAT(1)'!Print_Area</vt:lpstr>
      <vt:lpstr>'JENJANG PENDIDIKAN'!Print_Area</vt:lpstr>
      <vt:lpstr>KECAMATAN!Print_Area</vt:lpstr>
      <vt:lpstr>'KELOMPOK UMUR'!Print_Area</vt:lpstr>
      <vt:lpstr>'KEPADATAN PENDUDUK'!Print_Area</vt:lpstr>
      <vt:lpstr>KIA!Print_Area</vt:lpstr>
      <vt:lpstr>'LEMBAH MASURAI(9)'!Print_Area</vt:lpstr>
      <vt:lpstr>'MARGO TABIR(21)'!Print_Area</vt:lpstr>
      <vt:lpstr>'MUARA SIAU(3)'!Print_Area</vt:lpstr>
      <vt:lpstr>'NALO TANTAN(11)'!Print_Area</vt:lpstr>
      <vt:lpstr>'PAMENANG BARAT(13)'!Print_Area</vt:lpstr>
      <vt:lpstr>'PAMENANG SELATAN(20)'!Print_Area</vt:lpstr>
      <vt:lpstr>'PAMENANG(6)'!Print_Area</vt:lpstr>
      <vt:lpstr>'PANGKALAN JAMBU(17)'!Print_Area</vt:lpstr>
      <vt:lpstr>'PENYEBARAN PENDUDUK'!Print_Area</vt:lpstr>
      <vt:lpstr>PEREKAMAN!Print_Area</vt:lpstr>
      <vt:lpstr>'RENAH PAMENANG(19)'!Print_Area</vt:lpstr>
      <vt:lpstr>'RENAH PEMBARAP(16)'!Print_Area</vt:lpstr>
      <vt:lpstr>'STATUS PERKAWINAN'!Print_Area</vt:lpstr>
      <vt:lpstr>'SUNGAI MANAU(4)'!Print_Area</vt:lpstr>
      <vt:lpstr>'TABIR BARAT(23)'!Print_Area</vt:lpstr>
      <vt:lpstr>'TABIR ILIR(14)'!Print_Area</vt:lpstr>
      <vt:lpstr>'TABIR LINTAS(22)'!Print_Area</vt:lpstr>
      <vt:lpstr>'TABIR SELATAN(8)'!Print_Area</vt:lpstr>
      <vt:lpstr>'TABIR TIMUR(15)'!Print_Area</vt:lpstr>
      <vt:lpstr>'TABIR ULU(7)'!Print_Area</vt:lpstr>
      <vt:lpstr>'TABIR(5)'!Print_Area</vt:lpstr>
      <vt:lpstr>'TIANG PUMPUNG(24)'!Print_Area</vt:lpstr>
      <vt:lpstr>'USIA MUDA PRODUKTIF TUA'!Print_Area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DKB Semester I 2026 Kab. Merangin</dc:title>
  <dc:creator>AIO PIAK;DUKCAPIL MERANGIN</dc:creator>
  <cp:lastModifiedBy>AIO PIAK</cp:lastModifiedBy>
  <cp:lastPrinted>2026-08-08T15:19:41Z</cp:lastPrinted>
  <dcterms:created xsi:type="dcterms:W3CDTF">2026-01-02T04:06:19Z</dcterms:created>
  <dcterms:modified xsi:type="dcterms:W3CDTF">2026-08-10T04:58:47Z</dcterms:modified>
</cp:coreProperties>
</file>