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D:\FILE YENI OKE\DKB\DKB SEM II 2023\"/>
    </mc:Choice>
  </mc:AlternateContent>
  <xr:revisionPtr revIDLastSave="0" documentId="13_ncr:1_{DB7D86FC-0772-4E0A-B839-FA347E06EF3F}" xr6:coauthVersionLast="47" xr6:coauthVersionMax="47" xr10:uidLastSave="{00000000-0000-0000-0000-000000000000}"/>
  <bookViews>
    <workbookView xWindow="-120" yWindow="-120" windowWidth="29040" windowHeight="15720" tabRatio="895" xr2:uid="{00000000-000D-0000-FFFF-FFFF00000000}"/>
  </bookViews>
  <sheets>
    <sheet name="KECAMATAN" sheetId="3" r:id="rId1"/>
    <sheet name="JANGKAT(1)" sheetId="5" r:id="rId2"/>
    <sheet name="BANGKO(2)" sheetId="6" r:id="rId3"/>
    <sheet name="MUARA SIAU(3)" sheetId="7" r:id="rId4"/>
    <sheet name="SUNGAI MANAU(4)" sheetId="8" r:id="rId5"/>
    <sheet name="TABIR(5)" sheetId="9" r:id="rId6"/>
    <sheet name="PAMENANG(6)" sheetId="10" r:id="rId7"/>
    <sheet name="TABIR ULU(7)" sheetId="11" r:id="rId8"/>
    <sheet name="TABIR SELATAN(8)" sheetId="12" r:id="rId9"/>
    <sheet name="LEMBAH MASURAI(9)" sheetId="13" r:id="rId10"/>
    <sheet name="BANGKO BARAT(10)" sheetId="14" r:id="rId11"/>
    <sheet name="NALO TANTAN(11)" sheetId="15" r:id="rId12"/>
    <sheet name="BATANG MASUMAI(12)" sheetId="16" r:id="rId13"/>
    <sheet name="PAMENANG BARAT(13)" sheetId="17" r:id="rId14"/>
    <sheet name="TABIR ILIR(14)" sheetId="18" r:id="rId15"/>
    <sheet name="TABIR TIMUR(15)" sheetId="19" r:id="rId16"/>
    <sheet name="RENAH PEMBARAP(16)" sheetId="20" r:id="rId17"/>
    <sheet name="PANGKALAN JAMBU(17)" sheetId="21" r:id="rId18"/>
    <sheet name="JANGKAT TIMUR(18)" sheetId="22" r:id="rId19"/>
    <sheet name="RENAH PAMENANG(19)" sheetId="23" r:id="rId20"/>
    <sheet name="PAMENANG SELATAN(20)" sheetId="24" r:id="rId21"/>
    <sheet name="MARGO TABIR(21)" sheetId="25" r:id="rId22"/>
    <sheet name="TABIR LINTAS(22)" sheetId="26" r:id="rId23"/>
    <sheet name="TABIR BARAT(23)" sheetId="27" r:id="rId24"/>
    <sheet name="TIANG PUMPUNG(24)" sheetId="28" r:id="rId25"/>
    <sheet name="STATUS PERKAWINAN" sheetId="30" r:id="rId26"/>
    <sheet name="JENJANG PENDIDIKAN" sheetId="31" r:id="rId27"/>
    <sheet name="KELOMPOK UMUR" sheetId="32" r:id="rId28"/>
    <sheet name="Sheet1" sheetId="37" r:id="rId29"/>
    <sheet name="PEREKAMAN" sheetId="36" r:id="rId30"/>
    <sheet name="KEPADATAN PENDUDUK" sheetId="35" r:id="rId31"/>
    <sheet name="PENYEBARAN PENDUDUK" sheetId="34" r:id="rId32"/>
    <sheet name="AGAMA" sheetId="33" r:id="rId33"/>
    <sheet name="IKD" sheetId="29" r:id="rId34"/>
  </sheets>
  <definedNames>
    <definedName name="_xlnm.Print_Area" localSheetId="32">AGAMA!$A$1:$J$31</definedName>
    <definedName name="_xlnm.Print_Area" localSheetId="10">'BANGKO BARAT(10)'!$A$1:$H$15</definedName>
    <definedName name="_xlnm.Print_Area" localSheetId="2">'BANGKO(2)'!$A$1:$H$17</definedName>
    <definedName name="_xlnm.Print_Area" localSheetId="12">'BATANG MASUMAI(12)'!$A$1:$H$19</definedName>
    <definedName name="_xlnm.Print_Area" localSheetId="18">'JANGKAT TIMUR(18)'!$A$1:$H$23</definedName>
    <definedName name="_xlnm.Print_Area" localSheetId="1">'JANGKAT(1)'!$A$1:$H$20</definedName>
    <definedName name="_xlnm.Print_Area" localSheetId="26">'JENJANG PENDIDIKAN'!$A$1:$M$32</definedName>
    <definedName name="_xlnm.Print_Area" localSheetId="0">KECAMATAN!$B$2:$I$43</definedName>
    <definedName name="_xlnm.Print_Area" localSheetId="27">'KELOMPOK UMUR'!$B$4:$E$27</definedName>
    <definedName name="_xlnm.Print_Area" localSheetId="30">'KEPADATAN PENDUDUK'!$A$1:$F$33</definedName>
    <definedName name="_xlnm.Print_Area" localSheetId="9">'LEMBAH MASURAI(9)'!$A$1:$H$24</definedName>
    <definedName name="_xlnm.Print_Area" localSheetId="21">'MARGO TABIR(21)'!$A$1:$H$15</definedName>
    <definedName name="_xlnm.Print_Area" localSheetId="3">'MUARA SIAU(3)'!$A$1:$H$26</definedName>
    <definedName name="_xlnm.Print_Area" localSheetId="11">'NALO TANTAN(11)'!$A$1:$H$16</definedName>
    <definedName name="_xlnm.Print_Area" localSheetId="13">'PAMENANG BARAT(13)'!$A$1:$H$17</definedName>
    <definedName name="_xlnm.Print_Area" localSheetId="20">'PAMENANG SELATAN(20)'!$A$1:$H$13</definedName>
    <definedName name="_xlnm.Print_Area" localSheetId="6">'PAMENANG(6)'!$A$1:$H$23</definedName>
    <definedName name="_xlnm.Print_Area" localSheetId="17">'PANGKALAN JAMBU(17)'!$A$1:$H$17</definedName>
    <definedName name="_xlnm.Print_Area" localSheetId="31">'PENYEBARAN PENDUDUK'!$A$1:$E$33</definedName>
    <definedName name="_xlnm.Print_Area" localSheetId="29">PEREKAMAN!$A$3:$E$35</definedName>
    <definedName name="_xlnm.Print_Area" localSheetId="19">'RENAH PAMENANG(19)'!$A$1:$H$13</definedName>
    <definedName name="_xlnm.Print_Area" localSheetId="16">'RENAH PEMBARAP(16)'!$A$1:$H$21</definedName>
    <definedName name="_xlnm.Print_Area" localSheetId="25">'STATUS PERKAWINAN'!$A$1:$G$31</definedName>
    <definedName name="_xlnm.Print_Area" localSheetId="4">'SUNGAI MANAU(4)'!$A$1:$H$19</definedName>
    <definedName name="_xlnm.Print_Area" localSheetId="23">'TABIR BARAT(23)'!$A$1:$H$23</definedName>
    <definedName name="_xlnm.Print_Area" localSheetId="14">'TABIR ILIR(14)'!$A$1:$H$16</definedName>
    <definedName name="_xlnm.Print_Area" localSheetId="22">'TABIR LINTAS(22)'!$A$1:$H$14</definedName>
    <definedName name="_xlnm.Print_Area" localSheetId="8">'TABIR SELATAN(8)'!$A$1:$H$17</definedName>
    <definedName name="_xlnm.Print_Area" localSheetId="15">'TABIR TIMUR(15)'!$A$1:$H$13</definedName>
    <definedName name="_xlnm.Print_Area" localSheetId="7">'TABIR ULU(7)'!$A$1:$H$15</definedName>
    <definedName name="_xlnm.Print_Area" localSheetId="5">'TABIR(5)'!$A$1:$H$20</definedName>
    <definedName name="_xlnm.Print_Area" localSheetId="24">'TIANG PUMPUNG(24)'!$A$1:$H$15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2" i="29" l="1"/>
  <c r="E32" i="29"/>
  <c r="D32" i="29"/>
  <c r="F9" i="3"/>
  <c r="J7" i="33"/>
  <c r="J8" i="33"/>
  <c r="J9" i="33"/>
  <c r="J10" i="33"/>
  <c r="J11" i="33"/>
  <c r="J12" i="33"/>
  <c r="J13" i="33"/>
  <c r="J14" i="33"/>
  <c r="J15" i="33"/>
  <c r="J16" i="33"/>
  <c r="J17" i="33"/>
  <c r="J18" i="33"/>
  <c r="J19" i="33"/>
  <c r="J20" i="33"/>
  <c r="J21" i="33"/>
  <c r="J22" i="33"/>
  <c r="J23" i="33"/>
  <c r="J24" i="33"/>
  <c r="J25" i="33"/>
  <c r="J26" i="33"/>
  <c r="J27" i="33"/>
  <c r="J28" i="33"/>
  <c r="J29" i="33"/>
  <c r="J6" i="33"/>
  <c r="F10" i="35"/>
  <c r="F11" i="35"/>
  <c r="F12" i="35"/>
  <c r="F13" i="35"/>
  <c r="F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F9" i="35"/>
  <c r="D26" i="32"/>
  <c r="D31" i="31" l="1"/>
  <c r="E31" i="31"/>
  <c r="M31" i="31" s="1"/>
  <c r="F31" i="31"/>
  <c r="G31" i="31"/>
  <c r="H31" i="31"/>
  <c r="I31" i="31"/>
  <c r="J31" i="31"/>
  <c r="K31" i="31"/>
  <c r="L31" i="31"/>
  <c r="C31" i="31"/>
  <c r="D30" i="30"/>
  <c r="E30" i="30"/>
  <c r="F30" i="30"/>
  <c r="G30" i="30"/>
  <c r="C30" i="30"/>
  <c r="D8" i="28" l="1"/>
  <c r="E8" i="28"/>
  <c r="F8" i="28"/>
  <c r="G8" i="28"/>
  <c r="H8" i="28"/>
  <c r="D8" i="27"/>
  <c r="E8" i="27"/>
  <c r="F8" i="27"/>
  <c r="G8" i="27"/>
  <c r="H8" i="27"/>
  <c r="D8" i="26"/>
  <c r="E8" i="26"/>
  <c r="F8" i="26"/>
  <c r="G8" i="26"/>
  <c r="H8" i="26"/>
  <c r="G8" i="25"/>
  <c r="H8" i="25"/>
  <c r="D8" i="25"/>
  <c r="E8" i="25"/>
  <c r="F8" i="25"/>
  <c r="D8" i="24"/>
  <c r="E8" i="24"/>
  <c r="F8" i="24"/>
  <c r="G8" i="24"/>
  <c r="H8" i="24"/>
  <c r="D8" i="23"/>
  <c r="E8" i="23"/>
  <c r="F8" i="23"/>
  <c r="G8" i="23"/>
  <c r="H8" i="23"/>
  <c r="D8" i="22"/>
  <c r="E8" i="22"/>
  <c r="F8" i="22"/>
  <c r="G8" i="22"/>
  <c r="H8" i="22"/>
  <c r="D8" i="21"/>
  <c r="E8" i="21"/>
  <c r="F8" i="21"/>
  <c r="G8" i="21"/>
  <c r="H8" i="21"/>
  <c r="D8" i="20"/>
  <c r="E8" i="20"/>
  <c r="F8" i="20"/>
  <c r="G8" i="20"/>
  <c r="H8" i="20"/>
  <c r="D8" i="19"/>
  <c r="E8" i="19"/>
  <c r="F8" i="19"/>
  <c r="G8" i="19"/>
  <c r="H8" i="19"/>
  <c r="D8" i="18"/>
  <c r="E8" i="18"/>
  <c r="F8" i="18"/>
  <c r="G8" i="18"/>
  <c r="H8" i="18"/>
  <c r="F8" i="17"/>
  <c r="G8" i="17"/>
  <c r="H8" i="17"/>
  <c r="D8" i="17"/>
  <c r="E8" i="17"/>
  <c r="D8" i="16"/>
  <c r="E8" i="16"/>
  <c r="F8" i="16"/>
  <c r="G8" i="16"/>
  <c r="H8" i="16"/>
  <c r="D8" i="15"/>
  <c r="E8" i="15"/>
  <c r="F8" i="15"/>
  <c r="G8" i="15"/>
  <c r="H8" i="15"/>
  <c r="G8" i="14"/>
  <c r="H8" i="14"/>
  <c r="D8" i="14"/>
  <c r="E8" i="14"/>
  <c r="F8" i="14"/>
  <c r="D8" i="13"/>
  <c r="E8" i="13"/>
  <c r="F8" i="13"/>
  <c r="G8" i="13"/>
  <c r="H8" i="13"/>
  <c r="F8" i="12"/>
  <c r="D8" i="12"/>
  <c r="E8" i="12"/>
  <c r="G8" i="12"/>
  <c r="H8" i="12"/>
  <c r="D8" i="11"/>
  <c r="E8" i="11"/>
  <c r="F8" i="11"/>
  <c r="G8" i="11"/>
  <c r="H8" i="11"/>
  <c r="D8" i="10"/>
  <c r="E8" i="10"/>
  <c r="F8" i="10"/>
  <c r="G8" i="10"/>
  <c r="H8" i="10"/>
  <c r="G8" i="9"/>
  <c r="H8" i="9"/>
  <c r="D8" i="9"/>
  <c r="E8" i="9"/>
  <c r="F8" i="9"/>
  <c r="G8" i="8"/>
  <c r="H8" i="8"/>
  <c r="D8" i="8"/>
  <c r="E8" i="8"/>
  <c r="F8" i="8"/>
  <c r="G8" i="7"/>
  <c r="H8" i="7"/>
  <c r="D8" i="7"/>
  <c r="E8" i="7"/>
  <c r="F8" i="7"/>
  <c r="E8" i="6"/>
  <c r="F8" i="6"/>
  <c r="G8" i="6"/>
  <c r="D8" i="6"/>
  <c r="H8" i="6"/>
  <c r="E8" i="5"/>
  <c r="F8" i="5"/>
  <c r="G8" i="5"/>
  <c r="H8" i="5"/>
  <c r="D8" i="5"/>
  <c r="I30" i="33" l="1"/>
  <c r="H30" i="33"/>
  <c r="G30" i="33"/>
  <c r="F30" i="33"/>
  <c r="E30" i="33"/>
  <c r="D30" i="33"/>
  <c r="C30" i="33"/>
  <c r="J30" i="33" l="1"/>
  <c r="D8" i="35"/>
  <c r="E10" i="36"/>
  <c r="D10" i="36"/>
  <c r="E8" i="35"/>
  <c r="D8" i="34"/>
  <c r="E10" i="34" s="1"/>
  <c r="E23" i="34" l="1"/>
  <c r="E13" i="34"/>
  <c r="E22" i="34"/>
  <c r="E12" i="34"/>
  <c r="E19" i="34"/>
  <c r="E18" i="34"/>
  <c r="E31" i="34"/>
  <c r="E15" i="34"/>
  <c r="E30" i="34"/>
  <c r="E14" i="34"/>
  <c r="E27" i="34"/>
  <c r="E11" i="34"/>
  <c r="E26" i="34"/>
  <c r="F8" i="35"/>
  <c r="E25" i="34"/>
  <c r="E17" i="34"/>
  <c r="E9" i="34"/>
  <c r="E24" i="34"/>
  <c r="E16" i="34"/>
  <c r="E29" i="34"/>
  <c r="E21" i="34"/>
  <c r="E28" i="34"/>
  <c r="E20" i="34"/>
  <c r="E20" i="32" l="1"/>
  <c r="E12" i="32"/>
  <c r="E11" i="32"/>
  <c r="E18" i="32"/>
  <c r="E10" i="32"/>
  <c r="E16" i="32"/>
  <c r="E19" i="32"/>
  <c r="E17" i="32"/>
  <c r="E23" i="32"/>
  <c r="E25" i="32"/>
  <c r="E15" i="32"/>
  <c r="E24" i="32"/>
  <c r="E22" i="32"/>
  <c r="E14" i="32"/>
  <c r="E21" i="32"/>
  <c r="E13" i="32"/>
  <c r="H9" i="3"/>
  <c r="E26" i="32" l="1"/>
  <c r="I9" i="3"/>
  <c r="E9" i="3" l="1"/>
  <c r="G9" i="3"/>
  <c r="N14" i="3" l="1"/>
  <c r="L17" i="3"/>
  <c r="K15" i="3"/>
  <c r="M18" i="3"/>
</calcChain>
</file>

<file path=xl/sharedStrings.xml><?xml version="1.0" encoding="utf-8"?>
<sst xmlns="http://schemas.openxmlformats.org/spreadsheetml/2006/main" count="1212" uniqueCount="399">
  <si>
    <t>JANGKAT</t>
  </si>
  <si>
    <t>RENAH KEMUMU</t>
  </si>
  <si>
    <t>TANJUNG KASRI</t>
  </si>
  <si>
    <t>LUBUK MENTILIN</t>
  </si>
  <si>
    <t>RANTAU KERMAS</t>
  </si>
  <si>
    <t>RENAH ALAI</t>
  </si>
  <si>
    <t>PULAU TENGAH</t>
  </si>
  <si>
    <t>LUBUK PUNGGUK</t>
  </si>
  <si>
    <t>KOTO RENAH</t>
  </si>
  <si>
    <t>MUARA MADRAS</t>
  </si>
  <si>
    <t>RENAH PELAAN</t>
  </si>
  <si>
    <t>KOTO RAWANG</t>
  </si>
  <si>
    <t>BANGKO</t>
  </si>
  <si>
    <t>PASAR BANGKO</t>
  </si>
  <si>
    <t>DUSUN BANGKO</t>
  </si>
  <si>
    <t>PEMATANG KANDIS</t>
  </si>
  <si>
    <t>KUNGKAI</t>
  </si>
  <si>
    <t>MUDO</t>
  </si>
  <si>
    <t>LANGLING</t>
  </si>
  <si>
    <t>SUNGAI KAPAS</t>
  </si>
  <si>
    <t>MUARA SIAU</t>
  </si>
  <si>
    <t>DURIAN RAMBUN</t>
  </si>
  <si>
    <t>LUBUK BIRAH</t>
  </si>
  <si>
    <t>LUBUK BERINGIN</t>
  </si>
  <si>
    <t>RANTAU MACANG</t>
  </si>
  <si>
    <t>PERADUN TEMERAS</t>
  </si>
  <si>
    <t>TELUK SIKUMBANG</t>
  </si>
  <si>
    <t>TIARO</t>
  </si>
  <si>
    <t>AIR LAGO</t>
  </si>
  <si>
    <t>RANTAU PANJANG</t>
  </si>
  <si>
    <t>PULAU RAMAN</t>
  </si>
  <si>
    <t>PASAR MUARA SIAU</t>
  </si>
  <si>
    <t>SEPANTAI RENAH</t>
  </si>
  <si>
    <t>SUNGAI ULAS</t>
  </si>
  <si>
    <t>RANTAU BAYUR</t>
  </si>
  <si>
    <t>SUNGAI MANAU</t>
  </si>
  <si>
    <t>SUNGAI PINANG</t>
  </si>
  <si>
    <t>TIANGKO</t>
  </si>
  <si>
    <t>PALIPAN</t>
  </si>
  <si>
    <t>SERINGAT</t>
  </si>
  <si>
    <t>BUKIT BATU</t>
  </si>
  <si>
    <t>SUNGAI NILAU</t>
  </si>
  <si>
    <t>BENTENG</t>
  </si>
  <si>
    <t>GELANGGANG</t>
  </si>
  <si>
    <t>TABIR</t>
  </si>
  <si>
    <t>DUSUN BARU</t>
  </si>
  <si>
    <t>KAMPUNG BARUH</t>
  </si>
  <si>
    <t>MAMPUN</t>
  </si>
  <si>
    <t>KANDANG</t>
  </si>
  <si>
    <t>KOTO RAYO</t>
  </si>
  <si>
    <t>TANJUNG  ILIR</t>
  </si>
  <si>
    <t>BELURAN PANJANG</t>
  </si>
  <si>
    <t>SELING</t>
  </si>
  <si>
    <t>LUBUK NAPAL</t>
  </si>
  <si>
    <t>PAMENANG</t>
  </si>
  <si>
    <t>JELATANG</t>
  </si>
  <si>
    <t>TANJUNG GEDANG</t>
  </si>
  <si>
    <t>EMPANG BENAO</t>
  </si>
  <si>
    <t>REJO SARI</t>
  </si>
  <si>
    <t>KEROYA</t>
  </si>
  <si>
    <t>MUARA BELENGO</t>
  </si>
  <si>
    <t>KARANG BERAHI</t>
  </si>
  <si>
    <t>PAUH MENANG</t>
  </si>
  <si>
    <t>PEMATANG KANCIL</t>
  </si>
  <si>
    <t>TANAH ABANG</t>
  </si>
  <si>
    <t>SIALANG</t>
  </si>
  <si>
    <t>SUNGAI UDANG</t>
  </si>
  <si>
    <t>PELAKAR JAYA</t>
  </si>
  <si>
    <t>TABIR ULU</t>
  </si>
  <si>
    <t>MUARA JERNIH</t>
  </si>
  <si>
    <t>KAPUK</t>
  </si>
  <si>
    <t>PULAU ARO</t>
  </si>
  <si>
    <t>RANTAU NGARAU</t>
  </si>
  <si>
    <t>MEDAN BARU</t>
  </si>
  <si>
    <t>MUARO SEKETUK</t>
  </si>
  <si>
    <t>TABIR SELATAN</t>
  </si>
  <si>
    <t>SUNGAI SAHUT</t>
  </si>
  <si>
    <t>BUNGO ANTOI</t>
  </si>
  <si>
    <t>MUARA DELANG</t>
  </si>
  <si>
    <t>SINAR GADING</t>
  </si>
  <si>
    <t>BUNGO TANJUNG</t>
  </si>
  <si>
    <t>RAWA JAYA</t>
  </si>
  <si>
    <t>GADING JAYA</t>
  </si>
  <si>
    <t>MEKAR JAYA</t>
  </si>
  <si>
    <t>LEMBAH MASURAI</t>
  </si>
  <si>
    <t>NILO DINGIN</t>
  </si>
  <si>
    <t>TANJUNG BERUGO</t>
  </si>
  <si>
    <t>TUO</t>
  </si>
  <si>
    <t>KOTO RAMI</t>
  </si>
  <si>
    <t>RANCAN</t>
  </si>
  <si>
    <t>PASAR MASURAI</t>
  </si>
  <si>
    <t>RANTAU JERING</t>
  </si>
  <si>
    <t>TANJUNG DALAM</t>
  </si>
  <si>
    <t>SUNGAI LALANG</t>
  </si>
  <si>
    <t>TALANG ASAL</t>
  </si>
  <si>
    <t>MUARA KELUKUP</t>
  </si>
  <si>
    <t>TALANG PARUH</t>
  </si>
  <si>
    <t>DURIAN MUKUT</t>
  </si>
  <si>
    <t>BANGKO  BARAT</t>
  </si>
  <si>
    <t>PULAU RENGAS</t>
  </si>
  <si>
    <t>BIUKU TANJUNG</t>
  </si>
  <si>
    <t>BEDENG REJO</t>
  </si>
  <si>
    <t>SUNGAI PUTIH</t>
  </si>
  <si>
    <t>BUKIT BERINGIN</t>
  </si>
  <si>
    <t>PULAU RENGAS ULU</t>
  </si>
  <si>
    <t>NALO TANTAN</t>
  </si>
  <si>
    <t>SUNGAI ULAK</t>
  </si>
  <si>
    <t>AUR BERDURI</t>
  </si>
  <si>
    <t>TELUN</t>
  </si>
  <si>
    <t>NALO GEDANG</t>
  </si>
  <si>
    <t>BARU NALO</t>
  </si>
  <si>
    <t>MENTAWAK</t>
  </si>
  <si>
    <t>DANAU</t>
  </si>
  <si>
    <t>BATANG MASUMAI</t>
  </si>
  <si>
    <t>LUBUK GAUNG</t>
  </si>
  <si>
    <t>SALAM BUKU</t>
  </si>
  <si>
    <t>PULAU BARU</t>
  </si>
  <si>
    <t>NIBUNG</t>
  </si>
  <si>
    <t>TITIAN TERAS</t>
  </si>
  <si>
    <t>RANTAU ALAI</t>
  </si>
  <si>
    <t>TAMBANG BESI</t>
  </si>
  <si>
    <t>PELANGKI</t>
  </si>
  <si>
    <t>PULAU LAYANG</t>
  </si>
  <si>
    <t>PAMENANG BARAT</t>
  </si>
  <si>
    <t>TANJUNG LAMIN</t>
  </si>
  <si>
    <t>LIMBUR MERANGIN</t>
  </si>
  <si>
    <t>KARANG ANYAR</t>
  </si>
  <si>
    <t>PINANG MERAH</t>
  </si>
  <si>
    <t>MAMPUN BARU</t>
  </si>
  <si>
    <t>PAPIT</t>
  </si>
  <si>
    <t>TABIR ILIR</t>
  </si>
  <si>
    <t>RANTAU LIMAU MANIS</t>
  </si>
  <si>
    <t>ULAK MAKAM</t>
  </si>
  <si>
    <t>AIR BATU</t>
  </si>
  <si>
    <t>KOTA RAJA</t>
  </si>
  <si>
    <t>MEKAR LIMAU MANIS</t>
  </si>
  <si>
    <t>TABIR TIMUR</t>
  </si>
  <si>
    <t>SUNGAI LIMAU</t>
  </si>
  <si>
    <t>SUNGAI BULIAN</t>
  </si>
  <si>
    <t>BUKIT SUBUR</t>
  </si>
  <si>
    <t>RENAH PEMBARAP</t>
  </si>
  <si>
    <t>MUARO PANCO BARAT</t>
  </si>
  <si>
    <t>TALANG SEGEGAH</t>
  </si>
  <si>
    <t>MUARA BANTAN</t>
  </si>
  <si>
    <t>PARIT UJUNG TANJUNG</t>
  </si>
  <si>
    <t>GUGUK</t>
  </si>
  <si>
    <t>MARKEH</t>
  </si>
  <si>
    <t>MARUS JAYA</t>
  </si>
  <si>
    <t>RENAH MEDAN</t>
  </si>
  <si>
    <t>SIMPANG PARIT</t>
  </si>
  <si>
    <t>PANGKALAN JAMBU</t>
  </si>
  <si>
    <t>BARU PANGKALAN JAMBU</t>
  </si>
  <si>
    <t>BUKIT PERENTAK</t>
  </si>
  <si>
    <t>BIRUN</t>
  </si>
  <si>
    <t>SUNGAI JERING</t>
  </si>
  <si>
    <t>KAMPUNG LIMO</t>
  </si>
  <si>
    <t>TANJUNG MUDO</t>
  </si>
  <si>
    <t>JANGKAT TIMUR</t>
  </si>
  <si>
    <t>KOTO TEGUH</t>
  </si>
  <si>
    <t>BARU</t>
  </si>
  <si>
    <t>TALANG TEMBAGO</t>
  </si>
  <si>
    <t>BERINGIN TINGGI</t>
  </si>
  <si>
    <t>PEMATANG PAUH</t>
  </si>
  <si>
    <t>RANTAU SULI</t>
  </si>
  <si>
    <t>GEDANG</t>
  </si>
  <si>
    <t>KOTO BARU</t>
  </si>
  <si>
    <t>TANJUNG BENUANG</t>
  </si>
  <si>
    <t>TANJUNG ALAM</t>
  </si>
  <si>
    <t>KABU</t>
  </si>
  <si>
    <t>SIMPANG TALANG TEMBAGO</t>
  </si>
  <si>
    <t>RENAH PAMENANG</t>
  </si>
  <si>
    <t>MERANTI</t>
  </si>
  <si>
    <t>BUKIT BUNGKUL</t>
  </si>
  <si>
    <t>RASAU</t>
  </si>
  <si>
    <t>LANTAK SERIBU</t>
  </si>
  <si>
    <t>PAMENANG SELATAN</t>
  </si>
  <si>
    <t>TAMBANG EMAS</t>
  </si>
  <si>
    <t>PULAU BAYUR</t>
  </si>
  <si>
    <t>SELANGO</t>
  </si>
  <si>
    <t>MARGO TABIR</t>
  </si>
  <si>
    <t>TANJUNG REJO</t>
  </si>
  <si>
    <t>SUMBER AGUNG</t>
  </si>
  <si>
    <t>SUKO REJO</t>
  </si>
  <si>
    <t>SIDO RUKUN</t>
  </si>
  <si>
    <t>LUBUK BUMBUN</t>
  </si>
  <si>
    <t>TEGAL REJO</t>
  </si>
  <si>
    <t>TABIR LINTAS</t>
  </si>
  <si>
    <t>TAMBANG BARU</t>
  </si>
  <si>
    <t>SIDO LEGO</t>
  </si>
  <si>
    <t>MENSANGO</t>
  </si>
  <si>
    <t>SIDO HARJO</t>
  </si>
  <si>
    <t>TABIR BARAT</t>
  </si>
  <si>
    <t>MUARA KIBUL</t>
  </si>
  <si>
    <t>TANJUNG PUTUS</t>
  </si>
  <si>
    <t>PULAU TEBAKAR</t>
  </si>
  <si>
    <t>BATANG KIBUL</t>
  </si>
  <si>
    <t>SUNGAI TABIR</t>
  </si>
  <si>
    <t>TELENTAM</t>
  </si>
  <si>
    <t>NGAOL</t>
  </si>
  <si>
    <t>AIR LIKI</t>
  </si>
  <si>
    <t>PULAU LEBAR</t>
  </si>
  <si>
    <t>MUARA LANGEH</t>
  </si>
  <si>
    <t>TANJUNG BERINGIN</t>
  </si>
  <si>
    <t>BARU KIBUL</t>
  </si>
  <si>
    <t>NGAOL ILIR</t>
  </si>
  <si>
    <t>AIR LIKI BARU</t>
  </si>
  <si>
    <t>TIANG PUMPUNG</t>
  </si>
  <si>
    <t>SEKANCING</t>
  </si>
  <si>
    <t>SEKANCING ILIR</t>
  </si>
  <si>
    <t>BERINGIN SANGGUL</t>
  </si>
  <si>
    <t>BARU BUKIT PUNJUNG</t>
  </si>
  <si>
    <t>RANTAU LIMAU KAPAS</t>
  </si>
  <si>
    <t>BARU SUNGAI SAKAI</t>
  </si>
  <si>
    <t>NO</t>
  </si>
  <si>
    <t>KK</t>
  </si>
  <si>
    <t>KODE KECAMATAN</t>
  </si>
  <si>
    <t>KECAMATAN</t>
  </si>
  <si>
    <t>JUMLAH PENDUDUK</t>
  </si>
  <si>
    <t>WAJIB KTP</t>
  </si>
  <si>
    <t>LAKI-LAKI</t>
  </si>
  <si>
    <t>PEREMPUAN</t>
  </si>
  <si>
    <t>JUMLAH</t>
  </si>
  <si>
    <t>MERANGIN</t>
  </si>
  <si>
    <t>15.02.01</t>
  </si>
  <si>
    <t>15.02.02</t>
  </si>
  <si>
    <t>15.02.03</t>
  </si>
  <si>
    <t>15.02.04</t>
  </si>
  <si>
    <t>15.02.05</t>
  </si>
  <si>
    <t>15.02.06</t>
  </si>
  <si>
    <t>15.02.07</t>
  </si>
  <si>
    <t>15.02.08</t>
  </si>
  <si>
    <t>15.02.09</t>
  </si>
  <si>
    <t>15.02.10</t>
  </si>
  <si>
    <t>15.02.11</t>
  </si>
  <si>
    <t>15.02.12</t>
  </si>
  <si>
    <t>15.02.13</t>
  </si>
  <si>
    <t>15.02.14</t>
  </si>
  <si>
    <t>15.02.15</t>
  </si>
  <si>
    <t>15.02.16</t>
  </si>
  <si>
    <t>15.02.17</t>
  </si>
  <si>
    <t>15.02.18</t>
  </si>
  <si>
    <t>15.02.19</t>
  </si>
  <si>
    <t>15.02.20</t>
  </si>
  <si>
    <t>15.02.21</t>
  </si>
  <si>
    <t>15.02.22</t>
  </si>
  <si>
    <t>15.02.23</t>
  </si>
  <si>
    <t>15.02.24</t>
  </si>
  <si>
    <t>JUMLAH PENDUDUK, JUMLAH WAJIB KTP DAN JUMLAH KK PER KECAMATAN</t>
  </si>
  <si>
    <t>JUMLAH PENDUDUK, JUMLAH WAJIB KTP DAN  JUMLAH KK PER DESA</t>
  </si>
  <si>
    <t>KODE DESA/ KELURAHAN</t>
  </si>
  <si>
    <t>DESA/KELURAHAN</t>
  </si>
  <si>
    <t>JUMLAH KEPALA KELUARGA</t>
  </si>
  <si>
    <t>2001</t>
  </si>
  <si>
    <t>2002</t>
  </si>
  <si>
    <t>2003</t>
  </si>
  <si>
    <t>2004</t>
  </si>
  <si>
    <t>2005</t>
  </si>
  <si>
    <t>2008</t>
  </si>
  <si>
    <t>2009</t>
  </si>
  <si>
    <t>2010</t>
  </si>
  <si>
    <t>2011</t>
  </si>
  <si>
    <t>2023</t>
  </si>
  <si>
    <t>2024</t>
  </si>
  <si>
    <t>1009</t>
  </si>
  <si>
    <t>PASAR ATAS BANGKO</t>
  </si>
  <si>
    <t>1010</t>
  </si>
  <si>
    <t>1011</t>
  </si>
  <si>
    <t>1013</t>
  </si>
  <si>
    <t>2012</t>
  </si>
  <si>
    <t>2007</t>
  </si>
  <si>
    <t>2013</t>
  </si>
  <si>
    <t>2015</t>
  </si>
  <si>
    <t>2016</t>
  </si>
  <si>
    <t>BADAK TAKURUNG</t>
  </si>
  <si>
    <t>2017</t>
  </si>
  <si>
    <t>RANTAI BIDARO</t>
  </si>
  <si>
    <t>2018</t>
  </si>
  <si>
    <t>2021</t>
  </si>
  <si>
    <t>2027</t>
  </si>
  <si>
    <t>2028</t>
  </si>
  <si>
    <t>2029</t>
  </si>
  <si>
    <t>DURIAN LENCAH</t>
  </si>
  <si>
    <t>2025</t>
  </si>
  <si>
    <t>2026</t>
  </si>
  <si>
    <t>1002</t>
  </si>
  <si>
    <t>1003</t>
  </si>
  <si>
    <t>PASAR RANTAU PANJANG</t>
  </si>
  <si>
    <t>1005</t>
  </si>
  <si>
    <t>1020</t>
  </si>
  <si>
    <t>1036</t>
  </si>
  <si>
    <t>PASAR BARU RANTAU PANJANG</t>
  </si>
  <si>
    <t>2014</t>
  </si>
  <si>
    <t>2035</t>
  </si>
  <si>
    <t>1008</t>
  </si>
  <si>
    <t>2006</t>
  </si>
  <si>
    <t>MUARA PANGI</t>
  </si>
  <si>
    <t>MUARO LENGAYO</t>
  </si>
  <si>
    <t>BANGKO BARAT</t>
  </si>
  <si>
    <t>KEDERASAN PANJANG</t>
  </si>
  <si>
    <t>SIMPANG LIMBUR MERANGIN</t>
  </si>
  <si>
    <t>PULAU TUJUH</t>
  </si>
  <si>
    <t>TUNGGUL BULIAN</t>
  </si>
  <si>
    <t>SERI SEMBILAN</t>
  </si>
  <si>
    <t>DURIAN BETAKUK</t>
  </si>
  <si>
    <t>MUARA PANCO TIMUR</t>
  </si>
  <si>
    <t>15.02</t>
  </si>
  <si>
    <t xml:space="preserve"> KABUPATEN MERANGIN TAHUN 2023</t>
  </si>
  <si>
    <t>KECAMATAN JANGKAT KABUPATEN MERANGIN TAHUN 2023</t>
  </si>
  <si>
    <t>KECAMATAN BANGKO KABUPATEN MERANGIN TAHUN 2023</t>
  </si>
  <si>
    <t>KECAMATAN MUARA SIAU KABUPATEN MERANGIN TAHUN 2023</t>
  </si>
  <si>
    <t>KECAMATAN SUNGAI MANAU KABUPATEN MERANGIN TAHUN 2023</t>
  </si>
  <si>
    <t>KECAMATAN TABIR KABUPATEN MERANGIN TAHUN 2023</t>
  </si>
  <si>
    <t>KECAMATAN PAMENANG KABUPATEN MERANGIN TAHUN 2023</t>
  </si>
  <si>
    <t>KECAMATAN TABIR ULU KABUPATEN MERANGIN TAHUN 2023</t>
  </si>
  <si>
    <t>KECAMATAN TABIR SELATAN KABUPATEN MERANGIN TAHUN 2023</t>
  </si>
  <si>
    <t>KECAMATAN LEMBAH MASURAI KABUPATEN MERANGIN TAHUN 2023</t>
  </si>
  <si>
    <t>KECAMATAN BANGKO BARAT KABUPATEN MERANGIN TAHUN 2023</t>
  </si>
  <si>
    <t>KECAMATAN NALO TANTAN KABUPATEN MERANGIN TAHUN 2023</t>
  </si>
  <si>
    <t>KECAMATAN BATANG MASUMAI KABUPATEN MERANGIN TAHUN 2023</t>
  </si>
  <si>
    <t>KECAMATAN PAMENANG BARAT KABUPATEN MERANGIN TAHUN 2023</t>
  </si>
  <si>
    <t>KECAMATAN TABIR ILIR KABUPATEN MERANGIN TAHUN 2023</t>
  </si>
  <si>
    <t>KECAMATAN TABIR TIMUR KABUPATEN MERANGIN TAHUN 2023</t>
  </si>
  <si>
    <t>KECAMATAN RENAH PEMBARAP KABUPATEN MERANGIN TAHUN 2023</t>
  </si>
  <si>
    <t>KECAMATAN PANGKALAN JAMBU KABUPATEN MERANGIN TAHUN 2023</t>
  </si>
  <si>
    <t>KECAMATAN JANGKAT TIMUR KABUPATEN MERANGIN TAHUN 2023</t>
  </si>
  <si>
    <t>KECAMATAN RENAH PAMENANG KABUPATEN MERANGIN TAHUN 2023</t>
  </si>
  <si>
    <t>KECAMATAN PAMENANG SELATAN KABUPATEN MERANGIN TAHUN 2023</t>
  </si>
  <si>
    <t>KECAMATAN MARGO TABIR KABUPATEN MERANGIN TAHUN 2023</t>
  </si>
  <si>
    <t>KECAMATAN TABIR LINTAS KABUPATEN MERANGIN TAHUN 2023</t>
  </si>
  <si>
    <t>KECAMATAN TABIR BARAT KABUPATEN MERANGIN TAHUN 2023</t>
  </si>
  <si>
    <t>KECAMATAN TIANG PUMPUNG KABUPATEN MERANGIN TAHUN 2023</t>
  </si>
  <si>
    <t>JUMLAH PENDUDUK BERDASARKAN STATUS PERKAWINAN KABUPATEN MERANGIN</t>
  </si>
  <si>
    <t>BELUM KAWIN</t>
  </si>
  <si>
    <t>KAWIN</t>
  </si>
  <si>
    <t>CERAI HIDUP</t>
  </si>
  <si>
    <t>CERAI MATI</t>
  </si>
  <si>
    <t>KABUPATEN MERANGIN</t>
  </si>
  <si>
    <t>TDK/BLM SKLH</t>
  </si>
  <si>
    <t>BLM TMAT SD</t>
  </si>
  <si>
    <t>SD</t>
  </si>
  <si>
    <t>SMP</t>
  </si>
  <si>
    <t>SLTA</t>
  </si>
  <si>
    <t>D.I/DII</t>
  </si>
  <si>
    <t>D.III</t>
  </si>
  <si>
    <t>D.IV/S.I</t>
  </si>
  <si>
    <t>S.II</t>
  </si>
  <si>
    <t>S.III</t>
  </si>
  <si>
    <t>TOTAL KAB/KOTA</t>
  </si>
  <si>
    <t>JUMLAH PENDUDUK MENURUT KELOMPOK UMUR DI KABUPATEN MERANGIN</t>
  </si>
  <si>
    <t>KELOMPOK UMUR</t>
  </si>
  <si>
    <t>%</t>
  </si>
  <si>
    <t>0 – 4 Tahun</t>
  </si>
  <si>
    <t>5 – 9 Tahun</t>
  </si>
  <si>
    <t>10 – 14 Tahun</t>
  </si>
  <si>
    <t>15 – 19 Tahun</t>
  </si>
  <si>
    <t>20 – 24 Tahun</t>
  </si>
  <si>
    <t>25 – 29 Tahun</t>
  </si>
  <si>
    <t>30 – 34 Tahun</t>
  </si>
  <si>
    <t>35 – 39 Tahun</t>
  </si>
  <si>
    <t>40 – 44 Tahun</t>
  </si>
  <si>
    <t>45 – 49 Tahun</t>
  </si>
  <si>
    <t>50 – 54 Tahun</t>
  </si>
  <si>
    <t>55 – 59 Tahun</t>
  </si>
  <si>
    <t>60 – 64 Tahun</t>
  </si>
  <si>
    <t>65 – 69 Tahun</t>
  </si>
  <si>
    <t>70 – 74 Tahun</t>
  </si>
  <si>
    <t>+ 75 Tahun keatas</t>
  </si>
  <si>
    <t>JUMLAH PENDUDUK BERDASARKAN AGAMA KABUPATEN MERANGIN</t>
  </si>
  <si>
    <t>ISLAM</t>
  </si>
  <si>
    <t>KRISTEN</t>
  </si>
  <si>
    <t>KHATOLIK</t>
  </si>
  <si>
    <t>HINDU</t>
  </si>
  <si>
    <t>BUDHA</t>
  </si>
  <si>
    <t>KHONGHUCU</t>
  </si>
  <si>
    <t>KEPERCAYAAN</t>
  </si>
  <si>
    <t>SEBARAN PENDUDUK PER KECAMATAN KABUPATEN MERANGIN</t>
  </si>
  <si>
    <t>PENYEBARAN PENDUDUK (%)</t>
  </si>
  <si>
    <t>KEPADATAN PENDUDUK PER KECAMATAN KABUPATEN MERANGIN</t>
  </si>
  <si>
    <t>LUAS WILAYAH</t>
  </si>
  <si>
    <t>KEPADATAN PENDUDUK PER KM ²</t>
  </si>
  <si>
    <t>JUMLAH PEREKAMAN PER KECAMATAN KABUPATEN MERANGIN</t>
  </si>
  <si>
    <t>WAJIK KTP</t>
  </si>
  <si>
    <t>PEREKAMAN</t>
  </si>
  <si>
    <t xml:space="preserve">JUMLAH PENDUDUK BERDASARKAN JENJANG PENDIDIKAN YANG DITAMATKAN </t>
  </si>
  <si>
    <t>SEMESTER II TANGGAL 31 DESEMBER 2023</t>
  </si>
  <si>
    <t>Sumber Data: Data Konsolidasi Bersih Nasional Semester II 2023</t>
  </si>
  <si>
    <t>S</t>
  </si>
  <si>
    <t>TIGA ALUR</t>
  </si>
  <si>
    <t>PROGRES REKAM</t>
  </si>
  <si>
    <t>JUMLAH IKD</t>
  </si>
  <si>
    <t>PERSENTASE IKD</t>
  </si>
  <si>
    <t>AGREGAT PELAYANAN AKTIVASI IDENTITAS KEPENDUDUKAN DIGITAL (IKD)</t>
  </si>
  <si>
    <t>Bangko,                 Desember 2023</t>
  </si>
  <si>
    <t xml:space="preserve">Kepala Dinas </t>
  </si>
  <si>
    <t xml:space="preserve">Kependudukan dan Pencatan Sipil </t>
  </si>
  <si>
    <t>Kab. Merangin</t>
  </si>
  <si>
    <t>JAILANI, S. Sos</t>
  </si>
  <si>
    <t>Pembina Utama Muda</t>
  </si>
  <si>
    <t>NIP. 196407 199608 1 001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</si>
</sst>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_(* #,##0_);_(* \(#,##0\);_(* &quot;-&quot;??_);_(@_)"/>
    <numFmt numFmtId="165" formatCode="_-* #,##0_-;\-* #,##0_-;_-* &quot;-&quot;??_-;_-@_-"/>
    <numFmt numFmtId="166" formatCode="_-* #,##0.00_-;\-* #,##0.00_-;_-* &quot;-&quot;_-;_-@_-"/>
  </numFmts>
  <fonts count="45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12"/>
      <color indexed="8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color theme="0"/>
      <name val="Arial"/>
      <family val="2"/>
    </font>
    <font>
      <sz val="11"/>
      <color theme="0"/>
      <name val="Calibri"/>
      <family val="2"/>
    </font>
    <font>
      <b/>
      <sz val="11"/>
      <color theme="0"/>
      <name val="Arial"/>
      <family val="2"/>
    </font>
    <font>
      <b/>
      <sz val="14"/>
      <color theme="1"/>
      <name val="Calibri"/>
      <family val="2"/>
    </font>
    <font>
      <b/>
      <sz val="14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</font>
    <font>
      <sz val="11"/>
      <name val="Calibri"/>
      <family val="2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b/>
      <u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9"/>
      </patternFill>
    </fill>
    <fill>
      <patternFill patternType="solid">
        <fgColor rgb="FF5991D5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82C836"/>
        <bgColor indexed="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1" fontId="4" fillId="0" borderId="0" applyFont="0" applyFill="0" applyBorder="0" applyAlignment="0" applyProtection="0"/>
    <xf numFmtId="0" fontId="14" fillId="0" borderId="0"/>
    <xf numFmtId="0" fontId="14" fillId="0" borderId="0"/>
    <xf numFmtId="43" fontId="4" fillId="0" borderId="0" applyFont="0" applyFill="0" applyBorder="0" applyAlignment="0" applyProtection="0"/>
    <xf numFmtId="0" fontId="37" fillId="0" borderId="0"/>
    <xf numFmtId="0" fontId="43" fillId="0" borderId="0"/>
  </cellStyleXfs>
  <cellXfs count="16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9" fillId="0" borderId="0" xfId="0" applyFont="1" applyAlignment="1"/>
    <xf numFmtId="0" fontId="10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11" fillId="0" borderId="0" xfId="0" applyFont="1"/>
    <xf numFmtId="0" fontId="3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3" fontId="15" fillId="0" borderId="0" xfId="2" applyNumberFormat="1" applyFont="1"/>
    <xf numFmtId="0" fontId="16" fillId="0" borderId="0" xfId="0" applyFont="1"/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2" fillId="0" borderId="0" xfId="0" applyFont="1"/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1" fontId="2" fillId="0" borderId="1" xfId="1" applyFont="1" applyBorder="1" applyAlignment="1">
      <alignment vertical="center"/>
    </xf>
    <xf numFmtId="0" fontId="12" fillId="0" borderId="0" xfId="0" applyFont="1" applyAlignment="1"/>
    <xf numFmtId="41" fontId="2" fillId="0" borderId="1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3" fontId="15" fillId="0" borderId="0" xfId="3" applyNumberFormat="1" applyFont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1" fontId="2" fillId="0" borderId="1" xfId="1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0" xfId="0" applyFont="1"/>
    <xf numFmtId="0" fontId="20" fillId="5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1" fontId="18" fillId="0" borderId="1" xfId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horizontal="center"/>
    </xf>
    <xf numFmtId="41" fontId="18" fillId="0" borderId="1" xfId="1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/>
    </xf>
    <xf numFmtId="41" fontId="0" fillId="0" borderId="0" xfId="1" applyFont="1" applyBorder="1"/>
    <xf numFmtId="0" fontId="23" fillId="5" borderId="1" xfId="0" applyFont="1" applyFill="1" applyBorder="1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41" fontId="0" fillId="0" borderId="1" xfId="1" applyFont="1" applyBorder="1" applyAlignment="1">
      <alignment horizontal="center" vertical="center"/>
    </xf>
    <xf numFmtId="41" fontId="24" fillId="0" borderId="1" xfId="1" applyFont="1" applyBorder="1" applyAlignment="1">
      <alignment horizontal="center" vertical="center"/>
    </xf>
    <xf numFmtId="41" fontId="24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41" fontId="0" fillId="0" borderId="0" xfId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vertical="center"/>
    </xf>
    <xf numFmtId="41" fontId="26" fillId="0" borderId="1" xfId="1" applyFont="1" applyBorder="1" applyAlignment="1">
      <alignment horizontal="center" vertical="center"/>
    </xf>
    <xf numFmtId="0" fontId="8" fillId="5" borderId="1" xfId="0" applyFont="1" applyFill="1" applyBorder="1" applyAlignment="1">
      <alignment vertical="center"/>
    </xf>
    <xf numFmtId="0" fontId="0" fillId="0" borderId="0" xfId="0" applyAlignment="1"/>
    <xf numFmtId="0" fontId="27" fillId="7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8" fillId="0" borderId="0" xfId="0" applyFont="1"/>
    <xf numFmtId="164" fontId="13" fillId="0" borderId="1" xfId="4" applyNumberFormat="1" applyFont="1" applyBorder="1" applyAlignment="1">
      <alignment horizontal="right" vertical="center"/>
    </xf>
    <xf numFmtId="41" fontId="0" fillId="0" borderId="1" xfId="1" quotePrefix="1" applyFont="1" applyBorder="1" applyAlignment="1">
      <alignment horizontal="center" vertical="center"/>
    </xf>
    <xf numFmtId="0" fontId="0" fillId="0" borderId="0" xfId="0" applyAlignment="1">
      <alignment horizontal="left"/>
    </xf>
    <xf numFmtId="41" fontId="0" fillId="0" borderId="1" xfId="1" applyFont="1" applyBorder="1" applyAlignment="1">
      <alignment horizontal="left" vertical="center"/>
    </xf>
    <xf numFmtId="0" fontId="14" fillId="7" borderId="1" xfId="0" applyFont="1" applyFill="1" applyBorder="1" applyAlignment="1">
      <alignment horizontal="center" vertical="center"/>
    </xf>
    <xf numFmtId="0" fontId="29" fillId="0" borderId="0" xfId="0" applyFont="1" applyAlignment="1"/>
    <xf numFmtId="0" fontId="30" fillId="0" borderId="0" xfId="0" applyFont="1"/>
    <xf numFmtId="0" fontId="31" fillId="0" borderId="0" xfId="0" applyFont="1" applyAlignment="1"/>
    <xf numFmtId="41" fontId="30" fillId="0" borderId="0" xfId="1" applyFont="1" applyFill="1" applyBorder="1"/>
    <xf numFmtId="41" fontId="30" fillId="0" borderId="0" xfId="0" applyNumberFormat="1" applyFont="1"/>
    <xf numFmtId="0" fontId="10" fillId="2" borderId="1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32" fillId="3" borderId="1" xfId="0" applyFont="1" applyFill="1" applyBorder="1"/>
    <xf numFmtId="41" fontId="32" fillId="3" borderId="1" xfId="1" applyFont="1" applyFill="1" applyBorder="1"/>
    <xf numFmtId="41" fontId="33" fillId="5" borderId="1" xfId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41" fontId="8" fillId="5" borderId="1" xfId="1" applyFont="1" applyFill="1" applyBorder="1" applyAlignment="1">
      <alignment horizontal="center" vertical="center"/>
    </xf>
    <xf numFmtId="41" fontId="33" fillId="5" borderId="1" xfId="1" applyFont="1" applyFill="1" applyBorder="1" applyAlignment="1">
      <alignment horizontal="right" vertical="center"/>
    </xf>
    <xf numFmtId="41" fontId="34" fillId="3" borderId="1" xfId="1" applyFont="1" applyFill="1" applyBorder="1" applyAlignment="1">
      <alignment horizontal="center" vertical="center"/>
    </xf>
    <xf numFmtId="41" fontId="14" fillId="7" borderId="1" xfId="1" applyFont="1" applyFill="1" applyBorder="1" applyAlignment="1">
      <alignment horizontal="center" vertical="center"/>
    </xf>
    <xf numFmtId="41" fontId="35" fillId="3" borderId="4" xfId="1" applyFont="1" applyFill="1" applyBorder="1" applyAlignment="1">
      <alignment horizontal="center" vertical="center"/>
    </xf>
    <xf numFmtId="41" fontId="35" fillId="3" borderId="4" xfId="1" applyFont="1" applyFill="1" applyBorder="1" applyAlignment="1">
      <alignment vertical="center"/>
    </xf>
    <xf numFmtId="41" fontId="35" fillId="3" borderId="1" xfId="1" applyFont="1" applyFill="1" applyBorder="1" applyAlignment="1">
      <alignment vertical="center"/>
    </xf>
    <xf numFmtId="41" fontId="35" fillId="3" borderId="1" xfId="1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left" vertical="center"/>
    </xf>
    <xf numFmtId="41" fontId="34" fillId="3" borderId="1" xfId="1" applyFont="1" applyFill="1" applyBorder="1" applyAlignment="1">
      <alignment vertical="center"/>
    </xf>
    <xf numFmtId="41" fontId="36" fillId="3" borderId="1" xfId="1" applyFont="1" applyFill="1" applyBorder="1" applyAlignment="1">
      <alignment vertical="center"/>
    </xf>
    <xf numFmtId="165" fontId="0" fillId="0" borderId="1" xfId="4" applyNumberFormat="1" applyFont="1" applyBorder="1" applyAlignment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165" fontId="4" fillId="0" borderId="1" xfId="4" applyNumberFormat="1" applyFont="1" applyBorder="1"/>
    <xf numFmtId="41" fontId="39" fillId="4" borderId="1" xfId="0" applyNumberFormat="1" applyFont="1" applyFill="1" applyBorder="1" applyAlignment="1">
      <alignment vertical="center" wrapText="1"/>
    </xf>
    <xf numFmtId="0" fontId="8" fillId="0" borderId="0" xfId="0" applyFont="1" applyAlignment="1"/>
    <xf numFmtId="41" fontId="0" fillId="0" borderId="0" xfId="1" applyFont="1"/>
    <xf numFmtId="0" fontId="41" fillId="2" borderId="1" xfId="0" applyFont="1" applyFill="1" applyBorder="1" applyAlignment="1">
      <alignment horizontal="center" vertical="center" wrapText="1"/>
    </xf>
    <xf numFmtId="164" fontId="42" fillId="0" borderId="1" xfId="4" applyNumberFormat="1" applyFont="1" applyBorder="1" applyAlignment="1">
      <alignment horizontal="right" vertical="center" wrapText="1"/>
    </xf>
    <xf numFmtId="164" fontId="39" fillId="4" borderId="3" xfId="4" applyNumberFormat="1" applyFont="1" applyFill="1" applyBorder="1" applyAlignment="1">
      <alignment horizontal="right" vertical="center" wrapText="1"/>
    </xf>
    <xf numFmtId="0" fontId="39" fillId="2" borderId="1" xfId="0" applyFont="1" applyFill="1" applyBorder="1" applyAlignment="1">
      <alignment horizontal="center" vertical="center"/>
    </xf>
    <xf numFmtId="166" fontId="16" fillId="0" borderId="1" xfId="1" applyNumberFormat="1" applyFont="1" applyBorder="1"/>
    <xf numFmtId="41" fontId="5" fillId="4" borderId="1" xfId="1" applyNumberFormat="1" applyFont="1" applyFill="1" applyBorder="1" applyAlignment="1">
      <alignment vertical="center"/>
    </xf>
    <xf numFmtId="41" fontId="16" fillId="0" borderId="1" xfId="1" applyNumberFormat="1" applyFont="1" applyBorder="1"/>
    <xf numFmtId="0" fontId="40" fillId="0" borderId="0" xfId="0" applyFont="1" applyAlignment="1">
      <alignment vertical="center"/>
    </xf>
    <xf numFmtId="0" fontId="4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41" fontId="42" fillId="0" borderId="1" xfId="1" applyFont="1" applyBorder="1" applyAlignment="1">
      <alignment vertical="center" wrapText="1"/>
    </xf>
    <xf numFmtId="164" fontId="39" fillId="4" borderId="1" xfId="4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2" fontId="0" fillId="0" borderId="1" xfId="0" applyNumberFormat="1" applyBorder="1"/>
    <xf numFmtId="0" fontId="1" fillId="0" borderId="0" xfId="0" applyFont="1"/>
    <xf numFmtId="0" fontId="11" fillId="0" borderId="5" xfId="0" applyFont="1" applyBorder="1" applyAlignment="1"/>
    <xf numFmtId="41" fontId="32" fillId="3" borderId="1" xfId="1" applyNumberFormat="1" applyFont="1" applyFill="1" applyBorder="1"/>
    <xf numFmtId="166" fontId="0" fillId="0" borderId="1" xfId="1" applyNumberFormat="1" applyFont="1" applyBorder="1" applyAlignment="1"/>
    <xf numFmtId="41" fontId="0" fillId="0" borderId="0" xfId="0" applyNumberFormat="1"/>
    <xf numFmtId="41" fontId="0" fillId="0" borderId="1" xfId="1" applyNumberFormat="1" applyFont="1" applyBorder="1" applyAlignment="1"/>
    <xf numFmtId="3" fontId="0" fillId="0" borderId="1" xfId="0" applyNumberFormat="1" applyFont="1" applyFill="1" applyBorder="1"/>
    <xf numFmtId="3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66" fontId="42" fillId="0" borderId="1" xfId="1" applyNumberFormat="1" applyFont="1" applyBorder="1" applyAlignment="1">
      <alignment vertical="center" wrapText="1"/>
    </xf>
    <xf numFmtId="166" fontId="39" fillId="4" borderId="1" xfId="4" applyNumberFormat="1" applyFont="1" applyFill="1" applyBorder="1" applyAlignment="1">
      <alignment horizontal="right" vertical="center" wrapText="1"/>
    </xf>
    <xf numFmtId="0" fontId="37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9" fillId="4" borderId="1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</cellXfs>
  <cellStyles count="7">
    <cellStyle name="Comma" xfId="4" builtinId="3"/>
    <cellStyle name="Comma [0]" xfId="1" builtinId="6"/>
    <cellStyle name="Normal" xfId="0" builtinId="0"/>
    <cellStyle name="Normal 2" xfId="5" xr:uid="{00000000-0005-0000-0000-000003000000}"/>
    <cellStyle name="Normal 20" xfId="3" xr:uid="{00000000-0005-0000-0000-000004000000}"/>
    <cellStyle name="Normal 21" xfId="2" xr:uid="{00000000-0005-0000-0000-000005000000}"/>
    <cellStyle name="Normal 3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43"/>
  <sheetViews>
    <sheetView tabSelected="1" zoomScale="85" zoomScaleNormal="85" workbookViewId="0">
      <selection activeCell="M22" sqref="M22"/>
    </sheetView>
  </sheetViews>
  <sheetFormatPr defaultRowHeight="15" x14ac:dyDescent="0.25"/>
  <cols>
    <col min="1" max="1" width="5.7109375" customWidth="1"/>
    <col min="2" max="2" width="5.5703125" style="1" customWidth="1"/>
    <col min="3" max="3" width="17.140625" style="1" customWidth="1"/>
    <col min="4" max="4" width="19.85546875" customWidth="1"/>
    <col min="5" max="5" width="12.28515625" bestFit="1" customWidth="1"/>
    <col min="6" max="6" width="12.42578125" bestFit="1" customWidth="1"/>
    <col min="7" max="7" width="13.85546875" customWidth="1"/>
    <col min="8" max="8" width="12.85546875" customWidth="1"/>
    <col min="9" max="9" width="13" customWidth="1"/>
    <col min="10" max="10" width="7.28515625" customWidth="1"/>
    <col min="11" max="11" width="9.140625" style="71"/>
    <col min="12" max="13" width="9.5703125" style="71" bestFit="1" customWidth="1"/>
    <col min="14" max="14" width="9.140625" style="71"/>
  </cols>
  <sheetData>
    <row r="2" spans="2:14" ht="18" x14ac:dyDescent="0.25">
      <c r="B2" s="129" t="s">
        <v>247</v>
      </c>
      <c r="C2" s="129"/>
      <c r="D2" s="129"/>
      <c r="E2" s="129"/>
      <c r="F2" s="129"/>
      <c r="G2" s="129"/>
      <c r="H2" s="129"/>
      <c r="I2" s="129"/>
      <c r="J2" s="5"/>
      <c r="K2" s="70"/>
    </row>
    <row r="3" spans="2:14" ht="18" x14ac:dyDescent="0.25">
      <c r="B3" s="129" t="s">
        <v>306</v>
      </c>
      <c r="C3" s="129"/>
      <c r="D3" s="129"/>
      <c r="E3" s="129"/>
      <c r="F3" s="129"/>
      <c r="G3" s="129"/>
      <c r="H3" s="129"/>
      <c r="I3" s="129"/>
      <c r="J3" s="5"/>
      <c r="K3" s="70"/>
    </row>
    <row r="4" spans="2:14" ht="15.75" x14ac:dyDescent="0.25">
      <c r="B4" s="130" t="s">
        <v>384</v>
      </c>
      <c r="C4" s="130"/>
      <c r="D4" s="130"/>
      <c r="E4" s="130"/>
      <c r="F4" s="130"/>
      <c r="G4" s="130"/>
      <c r="H4" s="130"/>
      <c r="I4" s="130"/>
      <c r="J4" s="6"/>
      <c r="K4" s="72"/>
    </row>
    <row r="6" spans="2:14" x14ac:dyDescent="0.25">
      <c r="B6" s="132" t="s">
        <v>213</v>
      </c>
      <c r="C6" s="132" t="s">
        <v>215</v>
      </c>
      <c r="D6" s="132" t="s">
        <v>216</v>
      </c>
      <c r="E6" s="131" t="s">
        <v>217</v>
      </c>
      <c r="F6" s="131"/>
      <c r="G6" s="131"/>
      <c r="H6" s="131" t="s">
        <v>218</v>
      </c>
      <c r="I6" s="131" t="s">
        <v>214</v>
      </c>
    </row>
    <row r="7" spans="2:14" x14ac:dyDescent="0.25">
      <c r="B7" s="133"/>
      <c r="C7" s="133"/>
      <c r="D7" s="133"/>
      <c r="E7" s="75" t="s">
        <v>219</v>
      </c>
      <c r="F7" s="75" t="s">
        <v>220</v>
      </c>
      <c r="G7" s="75" t="s">
        <v>221</v>
      </c>
      <c r="H7" s="131"/>
      <c r="I7" s="131"/>
    </row>
    <row r="8" spans="2:14" x14ac:dyDescent="0.25">
      <c r="B8" s="7">
        <v>1</v>
      </c>
      <c r="C8" s="7">
        <v>2</v>
      </c>
      <c r="D8" s="7">
        <v>3</v>
      </c>
      <c r="E8" s="7">
        <v>4</v>
      </c>
      <c r="F8" s="7">
        <v>5</v>
      </c>
      <c r="G8" s="7">
        <v>6</v>
      </c>
      <c r="H8" s="7">
        <v>7</v>
      </c>
      <c r="I8" s="7">
        <v>8</v>
      </c>
    </row>
    <row r="9" spans="2:14" ht="18.75" x14ac:dyDescent="0.3">
      <c r="B9" s="76"/>
      <c r="C9" s="77" t="s">
        <v>305</v>
      </c>
      <c r="D9" s="78" t="s">
        <v>222</v>
      </c>
      <c r="E9" s="79">
        <f>SUM(E10:E33)</f>
        <v>197290</v>
      </c>
      <c r="F9" s="79">
        <f>SUM(F10:F33)</f>
        <v>190340</v>
      </c>
      <c r="G9" s="79">
        <f>SUM(G10:G33)</f>
        <v>387630</v>
      </c>
      <c r="H9" s="79">
        <f>SUM(H10:H33)</f>
        <v>277068</v>
      </c>
      <c r="I9" s="79">
        <f>SUM(I10:I33)</f>
        <v>125520</v>
      </c>
    </row>
    <row r="10" spans="2:14" ht="16.5" customHeight="1" x14ac:dyDescent="0.25">
      <c r="B10" s="2">
        <v>1</v>
      </c>
      <c r="C10" s="4" t="s">
        <v>223</v>
      </c>
      <c r="D10" s="3" t="s">
        <v>0</v>
      </c>
      <c r="E10" s="122">
        <v>5638</v>
      </c>
      <c r="F10" s="122">
        <v>5362</v>
      </c>
      <c r="G10" s="122">
        <v>11000</v>
      </c>
      <c r="H10" s="122">
        <v>7555</v>
      </c>
      <c r="I10" s="122">
        <v>3534</v>
      </c>
      <c r="K10" s="73">
        <v>10469</v>
      </c>
      <c r="L10" s="73">
        <v>49962</v>
      </c>
      <c r="M10" s="73">
        <v>30847</v>
      </c>
      <c r="N10" s="73">
        <v>35144</v>
      </c>
    </row>
    <row r="11" spans="2:14" ht="16.5" customHeight="1" x14ac:dyDescent="0.25">
      <c r="B11" s="2">
        <v>2</v>
      </c>
      <c r="C11" s="4" t="s">
        <v>224</v>
      </c>
      <c r="D11" s="3" t="s">
        <v>12</v>
      </c>
      <c r="E11" s="122">
        <v>25598</v>
      </c>
      <c r="F11" s="122">
        <v>24920</v>
      </c>
      <c r="G11" s="122">
        <v>50518</v>
      </c>
      <c r="H11" s="122">
        <v>35559</v>
      </c>
      <c r="I11" s="122">
        <v>15624</v>
      </c>
      <c r="K11" s="73">
        <v>10249</v>
      </c>
      <c r="L11" s="73"/>
      <c r="M11" s="73">
        <v>9584</v>
      </c>
      <c r="N11" s="73">
        <v>10821</v>
      </c>
    </row>
    <row r="12" spans="2:14" ht="16.5" customHeight="1" x14ac:dyDescent="0.25">
      <c r="B12" s="2">
        <v>3</v>
      </c>
      <c r="C12" s="4" t="s">
        <v>225</v>
      </c>
      <c r="D12" s="3" t="s">
        <v>20</v>
      </c>
      <c r="E12" s="122">
        <v>5651</v>
      </c>
      <c r="F12" s="122">
        <v>5346</v>
      </c>
      <c r="G12" s="122">
        <v>10997</v>
      </c>
      <c r="H12" s="122">
        <v>7968</v>
      </c>
      <c r="I12" s="122">
        <v>3636</v>
      </c>
      <c r="K12" s="73">
        <v>15919</v>
      </c>
      <c r="L12" s="73">
        <v>397461</v>
      </c>
      <c r="M12" s="73">
        <v>30103</v>
      </c>
      <c r="N12" s="73">
        <v>17905</v>
      </c>
    </row>
    <row r="13" spans="2:14" ht="16.5" customHeight="1" x14ac:dyDescent="0.25">
      <c r="B13" s="2">
        <v>4</v>
      </c>
      <c r="C13" s="4" t="s">
        <v>226</v>
      </c>
      <c r="D13" s="3" t="s">
        <v>35</v>
      </c>
      <c r="E13" s="122">
        <v>5879</v>
      </c>
      <c r="F13" s="122">
        <v>5883</v>
      </c>
      <c r="G13" s="122">
        <v>11762</v>
      </c>
      <c r="H13" s="122">
        <v>8375</v>
      </c>
      <c r="I13" s="122">
        <v>3613</v>
      </c>
      <c r="K13" s="73">
        <v>10636</v>
      </c>
      <c r="L13" s="73">
        <v>11402</v>
      </c>
      <c r="M13" s="73">
        <v>7975</v>
      </c>
      <c r="N13" s="73">
        <v>14596</v>
      </c>
    </row>
    <row r="14" spans="2:14" ht="16.5" customHeight="1" x14ac:dyDescent="0.25">
      <c r="B14" s="2">
        <v>5</v>
      </c>
      <c r="C14" s="4" t="s">
        <v>227</v>
      </c>
      <c r="D14" s="3" t="s">
        <v>44</v>
      </c>
      <c r="E14" s="122">
        <v>16425</v>
      </c>
      <c r="F14" s="122">
        <v>16110</v>
      </c>
      <c r="G14" s="122">
        <v>32535</v>
      </c>
      <c r="H14" s="122">
        <v>22794</v>
      </c>
      <c r="I14" s="122">
        <v>10653</v>
      </c>
      <c r="K14" s="73">
        <v>4870</v>
      </c>
      <c r="L14" s="73">
        <v>13611</v>
      </c>
      <c r="M14" s="73">
        <v>13889</v>
      </c>
      <c r="N14" s="74">
        <f>SUM(N10:N13)</f>
        <v>78466</v>
      </c>
    </row>
    <row r="15" spans="2:14" ht="16.5" customHeight="1" x14ac:dyDescent="0.25">
      <c r="B15" s="2">
        <v>6</v>
      </c>
      <c r="C15" s="4" t="s">
        <v>228</v>
      </c>
      <c r="D15" s="3" t="s">
        <v>54</v>
      </c>
      <c r="E15" s="122">
        <v>18449</v>
      </c>
      <c r="F15" s="122">
        <v>17682</v>
      </c>
      <c r="G15" s="122">
        <v>36131</v>
      </c>
      <c r="H15" s="122">
        <v>26057</v>
      </c>
      <c r="I15" s="122">
        <v>11714</v>
      </c>
      <c r="K15" s="74">
        <f>SUM(K10:K14)</f>
        <v>52143</v>
      </c>
      <c r="L15" s="73">
        <v>11141</v>
      </c>
      <c r="M15" s="73">
        <v>8427</v>
      </c>
    </row>
    <row r="16" spans="2:14" ht="16.5" customHeight="1" x14ac:dyDescent="0.25">
      <c r="B16" s="2">
        <v>7</v>
      </c>
      <c r="C16" s="4" t="s">
        <v>229</v>
      </c>
      <c r="D16" s="3" t="s">
        <v>68</v>
      </c>
      <c r="E16" s="122">
        <v>4438</v>
      </c>
      <c r="F16" s="122">
        <v>4476</v>
      </c>
      <c r="G16" s="122">
        <v>8914</v>
      </c>
      <c r="H16" s="122">
        <v>6596</v>
      </c>
      <c r="I16" s="122">
        <v>3059</v>
      </c>
      <c r="L16" s="73">
        <v>6852</v>
      </c>
      <c r="M16" s="73">
        <v>8510</v>
      </c>
    </row>
    <row r="17" spans="2:13" ht="16.5" customHeight="1" x14ac:dyDescent="0.25">
      <c r="B17" s="2">
        <v>8</v>
      </c>
      <c r="C17" s="4" t="s">
        <v>230</v>
      </c>
      <c r="D17" s="3" t="s">
        <v>75</v>
      </c>
      <c r="E17" s="122">
        <v>15769</v>
      </c>
      <c r="F17" s="122">
        <v>15008</v>
      </c>
      <c r="G17" s="122">
        <v>30777</v>
      </c>
      <c r="H17" s="122">
        <v>22215</v>
      </c>
      <c r="I17" s="122">
        <v>9991</v>
      </c>
      <c r="L17" s="74">
        <f>SUM(L10:L16)</f>
        <v>490429</v>
      </c>
      <c r="M17" s="71">
        <v>9686</v>
      </c>
    </row>
    <row r="18" spans="2:13" ht="16.5" customHeight="1" x14ac:dyDescent="0.25">
      <c r="B18" s="2">
        <v>9</v>
      </c>
      <c r="C18" s="4" t="s">
        <v>231</v>
      </c>
      <c r="D18" s="3" t="s">
        <v>84</v>
      </c>
      <c r="E18" s="122">
        <v>8951</v>
      </c>
      <c r="F18" s="122">
        <v>8310</v>
      </c>
      <c r="G18" s="122">
        <v>17261</v>
      </c>
      <c r="H18" s="122">
        <v>12184</v>
      </c>
      <c r="I18" s="122">
        <v>5617</v>
      </c>
      <c r="M18" s="74">
        <f>SUM(M10:M17)</f>
        <v>119021</v>
      </c>
    </row>
    <row r="19" spans="2:13" ht="16.5" customHeight="1" x14ac:dyDescent="0.25">
      <c r="B19" s="2">
        <v>10</v>
      </c>
      <c r="C19" s="4" t="s">
        <v>232</v>
      </c>
      <c r="D19" s="3" t="s">
        <v>98</v>
      </c>
      <c r="E19" s="122">
        <v>5987</v>
      </c>
      <c r="F19" s="122">
        <v>5720</v>
      </c>
      <c r="G19" s="122">
        <v>11707</v>
      </c>
      <c r="H19" s="122">
        <v>8576</v>
      </c>
      <c r="I19" s="122">
        <v>3843</v>
      </c>
    </row>
    <row r="20" spans="2:13" ht="16.5" customHeight="1" x14ac:dyDescent="0.25">
      <c r="B20" s="2">
        <v>11</v>
      </c>
      <c r="C20" s="4" t="s">
        <v>233</v>
      </c>
      <c r="D20" s="3" t="s">
        <v>105</v>
      </c>
      <c r="E20" s="122">
        <v>10237</v>
      </c>
      <c r="F20" s="122">
        <v>9863</v>
      </c>
      <c r="G20" s="122">
        <v>20100</v>
      </c>
      <c r="H20" s="122">
        <v>13744</v>
      </c>
      <c r="I20" s="122">
        <v>6186</v>
      </c>
    </row>
    <row r="21" spans="2:13" ht="16.5" customHeight="1" x14ac:dyDescent="0.25">
      <c r="B21" s="2">
        <v>12</v>
      </c>
      <c r="C21" s="4" t="s">
        <v>234</v>
      </c>
      <c r="D21" s="3" t="s">
        <v>113</v>
      </c>
      <c r="E21" s="122">
        <v>6372</v>
      </c>
      <c r="F21" s="122">
        <v>6031</v>
      </c>
      <c r="G21" s="122">
        <v>12403</v>
      </c>
      <c r="H21" s="122">
        <v>8818</v>
      </c>
      <c r="I21" s="122">
        <v>3895</v>
      </c>
    </row>
    <row r="22" spans="2:13" ht="16.5" customHeight="1" x14ac:dyDescent="0.25">
      <c r="B22" s="2">
        <v>13</v>
      </c>
      <c r="C22" s="4" t="s">
        <v>235</v>
      </c>
      <c r="D22" s="3" t="s">
        <v>123</v>
      </c>
      <c r="E22" s="122">
        <v>9373</v>
      </c>
      <c r="F22" s="122">
        <v>9088</v>
      </c>
      <c r="G22" s="122">
        <v>18461</v>
      </c>
      <c r="H22" s="122">
        <v>13367</v>
      </c>
      <c r="I22" s="122">
        <v>6020</v>
      </c>
    </row>
    <row r="23" spans="2:13" ht="16.5" customHeight="1" x14ac:dyDescent="0.25">
      <c r="B23" s="2">
        <v>14</v>
      </c>
      <c r="C23" s="4" t="s">
        <v>236</v>
      </c>
      <c r="D23" s="3" t="s">
        <v>130</v>
      </c>
      <c r="E23" s="122">
        <v>5013</v>
      </c>
      <c r="F23" s="122">
        <v>4917</v>
      </c>
      <c r="G23" s="122">
        <v>9930</v>
      </c>
      <c r="H23" s="122">
        <v>7141</v>
      </c>
      <c r="I23" s="122">
        <v>3410</v>
      </c>
    </row>
    <row r="24" spans="2:13" ht="16.5" customHeight="1" x14ac:dyDescent="0.25">
      <c r="B24" s="2">
        <v>15</v>
      </c>
      <c r="C24" s="4" t="s">
        <v>237</v>
      </c>
      <c r="D24" s="3" t="s">
        <v>136</v>
      </c>
      <c r="E24" s="122">
        <v>4363</v>
      </c>
      <c r="F24" s="122">
        <v>4145</v>
      </c>
      <c r="G24" s="122">
        <v>8508</v>
      </c>
      <c r="H24" s="122">
        <v>6253</v>
      </c>
      <c r="I24" s="122">
        <v>2842</v>
      </c>
    </row>
    <row r="25" spans="2:13" ht="16.5" customHeight="1" x14ac:dyDescent="0.25">
      <c r="B25" s="2">
        <v>16</v>
      </c>
      <c r="C25" s="4" t="s">
        <v>238</v>
      </c>
      <c r="D25" s="3" t="s">
        <v>140</v>
      </c>
      <c r="E25" s="122">
        <v>7220</v>
      </c>
      <c r="F25" s="122">
        <v>6926</v>
      </c>
      <c r="G25" s="122">
        <v>14146</v>
      </c>
      <c r="H25" s="122">
        <v>9951</v>
      </c>
      <c r="I25" s="122">
        <v>4446</v>
      </c>
    </row>
    <row r="26" spans="2:13" ht="16.5" customHeight="1" x14ac:dyDescent="0.25">
      <c r="B26" s="2">
        <v>17</v>
      </c>
      <c r="C26" s="4" t="s">
        <v>239</v>
      </c>
      <c r="D26" s="3" t="s">
        <v>150</v>
      </c>
      <c r="E26" s="122">
        <v>3622</v>
      </c>
      <c r="F26" s="122">
        <v>3630</v>
      </c>
      <c r="G26" s="122">
        <v>7252</v>
      </c>
      <c r="H26" s="122">
        <v>5286</v>
      </c>
      <c r="I26" s="122">
        <v>2386</v>
      </c>
    </row>
    <row r="27" spans="2:13" ht="16.5" customHeight="1" x14ac:dyDescent="0.25">
      <c r="B27" s="2">
        <v>18</v>
      </c>
      <c r="C27" s="4" t="s">
        <v>240</v>
      </c>
      <c r="D27" s="3" t="s">
        <v>157</v>
      </c>
      <c r="E27" s="122">
        <v>5574</v>
      </c>
      <c r="F27" s="122">
        <v>5259</v>
      </c>
      <c r="G27" s="122">
        <v>10833</v>
      </c>
      <c r="H27" s="122">
        <v>7560</v>
      </c>
      <c r="I27" s="122">
        <v>3540</v>
      </c>
    </row>
    <row r="28" spans="2:13" ht="16.5" customHeight="1" x14ac:dyDescent="0.25">
      <c r="B28" s="2">
        <v>19</v>
      </c>
      <c r="C28" s="4" t="s">
        <v>241</v>
      </c>
      <c r="D28" s="3" t="s">
        <v>170</v>
      </c>
      <c r="E28" s="122">
        <v>7564</v>
      </c>
      <c r="F28" s="122">
        <v>7288</v>
      </c>
      <c r="G28" s="122">
        <v>14852</v>
      </c>
      <c r="H28" s="122">
        <v>10893</v>
      </c>
      <c r="I28" s="122">
        <v>5006</v>
      </c>
    </row>
    <row r="29" spans="2:13" ht="16.5" customHeight="1" x14ac:dyDescent="0.25">
      <c r="B29" s="2">
        <v>20</v>
      </c>
      <c r="C29" s="4" t="s">
        <v>242</v>
      </c>
      <c r="D29" s="3" t="s">
        <v>175</v>
      </c>
      <c r="E29" s="122">
        <v>5707</v>
      </c>
      <c r="F29" s="122">
        <v>5496</v>
      </c>
      <c r="G29" s="122">
        <v>11203</v>
      </c>
      <c r="H29" s="122">
        <v>7921</v>
      </c>
      <c r="I29" s="122">
        <v>3632</v>
      </c>
    </row>
    <row r="30" spans="2:13" ht="16.5" customHeight="1" x14ac:dyDescent="0.25">
      <c r="B30" s="2">
        <v>21</v>
      </c>
      <c r="C30" s="4" t="s">
        <v>243</v>
      </c>
      <c r="D30" s="3" t="s">
        <v>179</v>
      </c>
      <c r="E30" s="122">
        <v>7360</v>
      </c>
      <c r="F30" s="122">
        <v>7153</v>
      </c>
      <c r="G30" s="122">
        <v>14513</v>
      </c>
      <c r="H30" s="122">
        <v>10826</v>
      </c>
      <c r="I30" s="122">
        <v>4971</v>
      </c>
    </row>
    <row r="31" spans="2:13" ht="16.5" customHeight="1" x14ac:dyDescent="0.25">
      <c r="B31" s="2">
        <v>22</v>
      </c>
      <c r="C31" s="4" t="s">
        <v>244</v>
      </c>
      <c r="D31" s="3" t="s">
        <v>186</v>
      </c>
      <c r="E31" s="122">
        <v>4471</v>
      </c>
      <c r="F31" s="122">
        <v>4262</v>
      </c>
      <c r="G31" s="122">
        <v>8733</v>
      </c>
      <c r="H31" s="122">
        <v>6365</v>
      </c>
      <c r="I31" s="122">
        <v>2905</v>
      </c>
    </row>
    <row r="32" spans="2:13" ht="16.5" customHeight="1" x14ac:dyDescent="0.25">
      <c r="B32" s="2">
        <v>23</v>
      </c>
      <c r="C32" s="4" t="s">
        <v>245</v>
      </c>
      <c r="D32" s="3" t="s">
        <v>191</v>
      </c>
      <c r="E32" s="122">
        <v>5042</v>
      </c>
      <c r="F32" s="122">
        <v>4975</v>
      </c>
      <c r="G32" s="122">
        <v>10017</v>
      </c>
      <c r="H32" s="122">
        <v>7222</v>
      </c>
      <c r="I32" s="122">
        <v>3234</v>
      </c>
    </row>
    <row r="33" spans="2:9" ht="16.5" customHeight="1" x14ac:dyDescent="0.25">
      <c r="B33" s="2">
        <v>24</v>
      </c>
      <c r="C33" s="4" t="s">
        <v>246</v>
      </c>
      <c r="D33" s="3" t="s">
        <v>206</v>
      </c>
      <c r="E33" s="122">
        <v>2587</v>
      </c>
      <c r="F33" s="122">
        <v>2490</v>
      </c>
      <c r="G33" s="122">
        <v>5077</v>
      </c>
      <c r="H33" s="122">
        <v>3842</v>
      </c>
      <c r="I33" s="122">
        <v>1763</v>
      </c>
    </row>
    <row r="34" spans="2:9" x14ac:dyDescent="0.25">
      <c r="B34" s="9" t="s">
        <v>385</v>
      </c>
      <c r="C34" s="10"/>
      <c r="D34" s="10"/>
      <c r="E34" s="10"/>
    </row>
    <row r="35" spans="2:9" x14ac:dyDescent="0.25">
      <c r="G35" s="127" t="s">
        <v>392</v>
      </c>
    </row>
    <row r="36" spans="2:9" x14ac:dyDescent="0.25">
      <c r="G36" s="1" t="s">
        <v>393</v>
      </c>
    </row>
    <row r="37" spans="2:9" x14ac:dyDescent="0.25">
      <c r="G37" s="1" t="s">
        <v>394</v>
      </c>
    </row>
    <row r="38" spans="2:9" x14ac:dyDescent="0.25">
      <c r="G38" s="1" t="s">
        <v>395</v>
      </c>
    </row>
    <row r="39" spans="2:9" x14ac:dyDescent="0.25">
      <c r="G39" s="1"/>
    </row>
    <row r="40" spans="2:9" x14ac:dyDescent="0.25">
      <c r="G40" s="1"/>
    </row>
    <row r="41" spans="2:9" x14ac:dyDescent="0.25">
      <c r="G41" s="128" t="s">
        <v>396</v>
      </c>
    </row>
    <row r="42" spans="2:9" x14ac:dyDescent="0.25">
      <c r="G42" s="1" t="s">
        <v>397</v>
      </c>
    </row>
    <row r="43" spans="2:9" x14ac:dyDescent="0.25">
      <c r="G43" s="1" t="s">
        <v>398</v>
      </c>
    </row>
  </sheetData>
  <mergeCells count="9">
    <mergeCell ref="B2:I2"/>
    <mergeCell ref="B3:I3"/>
    <mergeCell ref="B4:I4"/>
    <mergeCell ref="E6:G6"/>
    <mergeCell ref="H6:H7"/>
    <mergeCell ref="I6:I7"/>
    <mergeCell ref="B6:B7"/>
    <mergeCell ref="C6:C7"/>
    <mergeCell ref="D6:D7"/>
  </mergeCells>
  <printOptions horizontalCentered="1"/>
  <pageMargins left="0.19685039370078741" right="0" top="0.55118110236220474" bottom="1.3385826771653544" header="0.31496062992125984" footer="0.31496062992125984"/>
  <pageSetup paperSize="5" scale="80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topLeftCell="A7" workbookViewId="0">
      <selection activeCell="C8" sqref="C8:F19"/>
    </sheetView>
  </sheetViews>
  <sheetFormatPr defaultRowHeight="15" x14ac:dyDescent="0.25"/>
  <cols>
    <col min="1" max="1" width="6.5703125" customWidth="1"/>
    <col min="2" max="2" width="15.42578125" customWidth="1"/>
    <col min="3" max="3" width="20.5703125" customWidth="1"/>
    <col min="4" max="4" width="13.140625" customWidth="1"/>
    <col min="5" max="5" width="15.42578125" customWidth="1"/>
    <col min="6" max="6" width="12" customWidth="1"/>
    <col min="7" max="7" width="13" customWidth="1"/>
    <col min="8" max="8" width="20.8554687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307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27.75" customHeight="1" x14ac:dyDescent="0.25">
      <c r="A5" s="135" t="s">
        <v>213</v>
      </c>
      <c r="B5" s="136" t="s">
        <v>249</v>
      </c>
      <c r="C5" s="135" t="s">
        <v>250</v>
      </c>
      <c r="D5" s="135" t="s">
        <v>217</v>
      </c>
      <c r="E5" s="135"/>
      <c r="F5" s="135"/>
      <c r="G5" s="139" t="s">
        <v>218</v>
      </c>
      <c r="H5" s="137" t="s">
        <v>251</v>
      </c>
    </row>
    <row r="6" spans="1:8" ht="28.5" customHeight="1" x14ac:dyDescent="0.25">
      <c r="A6" s="135"/>
      <c r="B6" s="136"/>
      <c r="C6" s="135"/>
      <c r="D6" s="11" t="s">
        <v>219</v>
      </c>
      <c r="E6" s="11" t="s">
        <v>220</v>
      </c>
      <c r="F6" s="11" t="s">
        <v>221</v>
      </c>
      <c r="G6" s="140"/>
      <c r="H6" s="138"/>
    </row>
    <row r="7" spans="1:8" ht="25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9.25" customHeight="1" x14ac:dyDescent="0.25">
      <c r="A8" s="8"/>
      <c r="B8" s="77" t="s">
        <v>223</v>
      </c>
      <c r="C8" s="77" t="s">
        <v>0</v>
      </c>
      <c r="D8" s="80">
        <f>SUM(D9:D19)</f>
        <v>5638</v>
      </c>
      <c r="E8" s="80">
        <f t="shared" ref="E8:H8" si="0">SUM(E9:E19)</f>
        <v>5362</v>
      </c>
      <c r="F8" s="80">
        <f t="shared" si="0"/>
        <v>11000</v>
      </c>
      <c r="G8" s="80">
        <f t="shared" si="0"/>
        <v>7555</v>
      </c>
      <c r="H8" s="80">
        <f t="shared" si="0"/>
        <v>3534</v>
      </c>
    </row>
    <row r="9" spans="1:8" ht="33.75" customHeight="1" x14ac:dyDescent="0.25">
      <c r="A9" s="4">
        <v>1</v>
      </c>
      <c r="B9" s="13" t="s">
        <v>252</v>
      </c>
      <c r="C9" s="14" t="s">
        <v>1</v>
      </c>
      <c r="D9" s="45">
        <v>179</v>
      </c>
      <c r="E9" s="45">
        <v>146</v>
      </c>
      <c r="F9" s="45">
        <v>325</v>
      </c>
      <c r="G9" s="45">
        <v>223</v>
      </c>
      <c r="H9" s="45">
        <v>117</v>
      </c>
    </row>
    <row r="10" spans="1:8" ht="33.75" customHeight="1" x14ac:dyDescent="0.25">
      <c r="A10" s="4">
        <v>2</v>
      </c>
      <c r="B10" s="13" t="s">
        <v>253</v>
      </c>
      <c r="C10" s="14" t="s">
        <v>2</v>
      </c>
      <c r="D10" s="45">
        <v>229</v>
      </c>
      <c r="E10" s="45">
        <v>202</v>
      </c>
      <c r="F10" s="45">
        <v>431</v>
      </c>
      <c r="G10" s="45">
        <v>278</v>
      </c>
      <c r="H10" s="45">
        <v>142</v>
      </c>
    </row>
    <row r="11" spans="1:8" ht="33.75" customHeight="1" x14ac:dyDescent="0.25">
      <c r="A11" s="4">
        <v>3</v>
      </c>
      <c r="B11" s="13" t="s">
        <v>254</v>
      </c>
      <c r="C11" s="14" t="s">
        <v>3</v>
      </c>
      <c r="D11" s="45">
        <v>129</v>
      </c>
      <c r="E11" s="45">
        <v>105</v>
      </c>
      <c r="F11" s="45">
        <v>234</v>
      </c>
      <c r="G11" s="45">
        <v>154</v>
      </c>
      <c r="H11" s="45">
        <v>74</v>
      </c>
    </row>
    <row r="12" spans="1:8" ht="33.75" customHeight="1" x14ac:dyDescent="0.25">
      <c r="A12" s="4">
        <v>4</v>
      </c>
      <c r="B12" s="13" t="s">
        <v>255</v>
      </c>
      <c r="C12" s="14" t="s">
        <v>4</v>
      </c>
      <c r="D12" s="45">
        <v>221</v>
      </c>
      <c r="E12" s="45">
        <v>227</v>
      </c>
      <c r="F12" s="45">
        <v>448</v>
      </c>
      <c r="G12" s="45">
        <v>307</v>
      </c>
      <c r="H12" s="45">
        <v>143</v>
      </c>
    </row>
    <row r="13" spans="1:8" ht="33.75" customHeight="1" x14ac:dyDescent="0.25">
      <c r="A13" s="4">
        <v>5</v>
      </c>
      <c r="B13" s="13" t="s">
        <v>256</v>
      </c>
      <c r="C13" s="14" t="s">
        <v>5</v>
      </c>
      <c r="D13" s="45">
        <v>392</v>
      </c>
      <c r="E13" s="45">
        <v>362</v>
      </c>
      <c r="F13" s="45">
        <v>754</v>
      </c>
      <c r="G13" s="45">
        <v>494</v>
      </c>
      <c r="H13" s="45">
        <v>233</v>
      </c>
    </row>
    <row r="14" spans="1:8" ht="33.75" customHeight="1" x14ac:dyDescent="0.25">
      <c r="A14" s="4">
        <v>6</v>
      </c>
      <c r="B14" s="13" t="s">
        <v>257</v>
      </c>
      <c r="C14" s="14" t="s">
        <v>6</v>
      </c>
      <c r="D14" s="45">
        <v>1857</v>
      </c>
      <c r="E14" s="45">
        <v>1756</v>
      </c>
      <c r="F14" s="45">
        <v>3613</v>
      </c>
      <c r="G14" s="45">
        <v>2419</v>
      </c>
      <c r="H14" s="45">
        <v>1122</v>
      </c>
    </row>
    <row r="15" spans="1:8" ht="33.75" customHeight="1" x14ac:dyDescent="0.25">
      <c r="A15" s="4">
        <v>7</v>
      </c>
      <c r="B15" s="13" t="s">
        <v>258</v>
      </c>
      <c r="C15" s="14" t="s">
        <v>7</v>
      </c>
      <c r="D15" s="45">
        <v>550</v>
      </c>
      <c r="E15" s="45">
        <v>542</v>
      </c>
      <c r="F15" s="45">
        <v>1092</v>
      </c>
      <c r="G15" s="45">
        <v>766</v>
      </c>
      <c r="H15" s="45">
        <v>355</v>
      </c>
    </row>
    <row r="16" spans="1:8" ht="33.75" customHeight="1" x14ac:dyDescent="0.25">
      <c r="A16" s="4">
        <v>8</v>
      </c>
      <c r="B16" s="13" t="s">
        <v>259</v>
      </c>
      <c r="C16" s="14" t="s">
        <v>8</v>
      </c>
      <c r="D16" s="45">
        <v>377</v>
      </c>
      <c r="E16" s="45">
        <v>349</v>
      </c>
      <c r="F16" s="45">
        <v>726</v>
      </c>
      <c r="G16" s="45">
        <v>530</v>
      </c>
      <c r="H16" s="45">
        <v>244</v>
      </c>
    </row>
    <row r="17" spans="1:8" ht="33.75" customHeight="1" x14ac:dyDescent="0.25">
      <c r="A17" s="4">
        <v>9</v>
      </c>
      <c r="B17" s="13" t="s">
        <v>260</v>
      </c>
      <c r="C17" s="14" t="s">
        <v>9</v>
      </c>
      <c r="D17" s="45">
        <v>1298</v>
      </c>
      <c r="E17" s="45">
        <v>1297</v>
      </c>
      <c r="F17" s="45">
        <v>2595</v>
      </c>
      <c r="G17" s="45">
        <v>1859</v>
      </c>
      <c r="H17" s="45">
        <v>853</v>
      </c>
    </row>
    <row r="18" spans="1:8" ht="33.75" customHeight="1" x14ac:dyDescent="0.25">
      <c r="A18" s="4">
        <v>10</v>
      </c>
      <c r="B18" s="13" t="s">
        <v>261</v>
      </c>
      <c r="C18" s="14" t="s">
        <v>10</v>
      </c>
      <c r="D18" s="45">
        <v>309</v>
      </c>
      <c r="E18" s="45">
        <v>284</v>
      </c>
      <c r="F18" s="45">
        <v>593</v>
      </c>
      <c r="G18" s="45">
        <v>401</v>
      </c>
      <c r="H18" s="45">
        <v>190</v>
      </c>
    </row>
    <row r="19" spans="1:8" ht="33.75" customHeight="1" x14ac:dyDescent="0.25">
      <c r="A19" s="4">
        <v>11</v>
      </c>
      <c r="B19" s="13" t="s">
        <v>262</v>
      </c>
      <c r="C19" s="14" t="s">
        <v>11</v>
      </c>
      <c r="D19" s="45">
        <v>97</v>
      </c>
      <c r="E19" s="45">
        <v>92</v>
      </c>
      <c r="F19" s="45">
        <v>189</v>
      </c>
      <c r="G19" s="45">
        <v>124</v>
      </c>
      <c r="H19" s="45">
        <v>61</v>
      </c>
    </row>
    <row r="20" spans="1:8" x14ac:dyDescent="0.25">
      <c r="A20" s="9" t="s">
        <v>385</v>
      </c>
      <c r="B20" s="10"/>
      <c r="C20" s="10"/>
      <c r="D20" s="10"/>
      <c r="E20" s="10"/>
      <c r="F20" s="10"/>
      <c r="G20" s="10"/>
      <c r="H20" s="15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topLeftCell="A6" workbookViewId="0">
      <selection activeCell="C8" sqref="C8:F16"/>
    </sheetView>
  </sheetViews>
  <sheetFormatPr defaultRowHeight="15" x14ac:dyDescent="0.25"/>
  <cols>
    <col min="1" max="1" width="6.85546875" customWidth="1"/>
    <col min="2" max="2" width="16.5703125" style="1" customWidth="1"/>
    <col min="3" max="3" width="20.28515625" bestFit="1" customWidth="1"/>
    <col min="4" max="4" width="15.7109375" customWidth="1"/>
    <col min="5" max="5" width="16.28515625" customWidth="1"/>
    <col min="6" max="6" width="13.42578125" customWidth="1"/>
    <col min="7" max="7" width="14.7109375" customWidth="1"/>
    <col min="8" max="8" width="20.57031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308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4" spans="1:8" x14ac:dyDescent="0.25">
      <c r="A4" s="16"/>
      <c r="B4" s="20"/>
      <c r="C4" s="16"/>
      <c r="D4" s="16"/>
      <c r="E4" s="16"/>
      <c r="F4" s="16"/>
      <c r="G4" s="16"/>
      <c r="H4" s="16"/>
    </row>
    <row r="5" spans="1:8" ht="39" customHeight="1" x14ac:dyDescent="0.25">
      <c r="A5" s="135" t="s">
        <v>213</v>
      </c>
      <c r="B5" s="136" t="s">
        <v>249</v>
      </c>
      <c r="C5" s="135" t="s">
        <v>250</v>
      </c>
      <c r="D5" s="135" t="s">
        <v>217</v>
      </c>
      <c r="E5" s="135"/>
      <c r="F5" s="135"/>
      <c r="G5" s="137" t="s">
        <v>218</v>
      </c>
      <c r="H5" s="136" t="s">
        <v>251</v>
      </c>
    </row>
    <row r="6" spans="1:8" ht="39" customHeight="1" x14ac:dyDescent="0.25">
      <c r="A6" s="135"/>
      <c r="B6" s="136"/>
      <c r="C6" s="135"/>
      <c r="D6" s="11" t="s">
        <v>219</v>
      </c>
      <c r="E6" s="11" t="s">
        <v>220</v>
      </c>
      <c r="F6" s="11" t="s">
        <v>221</v>
      </c>
      <c r="G6" s="138"/>
      <c r="H6" s="136"/>
    </row>
    <row r="7" spans="1:8" ht="39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9" customHeight="1" x14ac:dyDescent="0.25">
      <c r="A8" s="8"/>
      <c r="B8" s="77" t="s">
        <v>224</v>
      </c>
      <c r="C8" s="77" t="s">
        <v>12</v>
      </c>
      <c r="D8" s="80">
        <f>SUM(D9:D16)</f>
        <v>25598</v>
      </c>
      <c r="E8" s="80">
        <f t="shared" ref="E8:G8" si="0">SUM(E9:E16)</f>
        <v>24920</v>
      </c>
      <c r="F8" s="80">
        <f t="shared" si="0"/>
        <v>50518</v>
      </c>
      <c r="G8" s="80">
        <f t="shared" si="0"/>
        <v>35559</v>
      </c>
      <c r="H8" s="80">
        <f>SUM(H9:H16)</f>
        <v>15624</v>
      </c>
    </row>
    <row r="9" spans="1:8" ht="39" customHeight="1" x14ac:dyDescent="0.25">
      <c r="A9" s="17">
        <v>1</v>
      </c>
      <c r="B9" s="13" t="s">
        <v>263</v>
      </c>
      <c r="C9" s="18" t="s">
        <v>264</v>
      </c>
      <c r="D9" s="123">
        <v>2894</v>
      </c>
      <c r="E9" s="123">
        <v>2921</v>
      </c>
      <c r="F9" s="123">
        <v>5815</v>
      </c>
      <c r="G9" s="123">
        <v>4138</v>
      </c>
      <c r="H9" s="123">
        <v>1786</v>
      </c>
    </row>
    <row r="10" spans="1:8" ht="39" customHeight="1" x14ac:dyDescent="0.25">
      <c r="A10" s="17">
        <v>2</v>
      </c>
      <c r="B10" s="13" t="s">
        <v>265</v>
      </c>
      <c r="C10" s="18" t="s">
        <v>13</v>
      </c>
      <c r="D10" s="123">
        <v>1186</v>
      </c>
      <c r="E10" s="123">
        <v>1176</v>
      </c>
      <c r="F10" s="123">
        <v>2362</v>
      </c>
      <c r="G10" s="123">
        <v>1721</v>
      </c>
      <c r="H10" s="124">
        <v>753</v>
      </c>
    </row>
    <row r="11" spans="1:8" ht="39" customHeight="1" x14ac:dyDescent="0.25">
      <c r="A11" s="17">
        <v>3</v>
      </c>
      <c r="B11" s="13" t="s">
        <v>266</v>
      </c>
      <c r="C11" s="18" t="s">
        <v>14</v>
      </c>
      <c r="D11" s="123">
        <v>6644</v>
      </c>
      <c r="E11" s="123">
        <v>6387</v>
      </c>
      <c r="F11" s="123">
        <v>13031</v>
      </c>
      <c r="G11" s="123">
        <v>9086</v>
      </c>
      <c r="H11" s="123">
        <v>3982</v>
      </c>
    </row>
    <row r="12" spans="1:8" ht="39" customHeight="1" x14ac:dyDescent="0.25">
      <c r="A12" s="17">
        <v>4</v>
      </c>
      <c r="B12" s="13" t="s">
        <v>267</v>
      </c>
      <c r="C12" s="18" t="s">
        <v>15</v>
      </c>
      <c r="D12" s="123">
        <v>8387</v>
      </c>
      <c r="E12" s="123">
        <v>8279</v>
      </c>
      <c r="F12" s="123">
        <v>16666</v>
      </c>
      <c r="G12" s="123">
        <v>11527</v>
      </c>
      <c r="H12" s="123">
        <v>5035</v>
      </c>
    </row>
    <row r="13" spans="1:8" ht="39" customHeight="1" x14ac:dyDescent="0.25">
      <c r="A13" s="17">
        <v>5</v>
      </c>
      <c r="B13" s="13" t="s">
        <v>255</v>
      </c>
      <c r="C13" s="18" t="s">
        <v>16</v>
      </c>
      <c r="D13" s="123">
        <v>1839</v>
      </c>
      <c r="E13" s="123">
        <v>1786</v>
      </c>
      <c r="F13" s="123">
        <v>3625</v>
      </c>
      <c r="G13" s="123">
        <v>2699</v>
      </c>
      <c r="H13" s="123">
        <v>1179</v>
      </c>
    </row>
    <row r="14" spans="1:8" ht="39" customHeight="1" x14ac:dyDescent="0.25">
      <c r="A14" s="17">
        <v>6</v>
      </c>
      <c r="B14" s="13" t="s">
        <v>257</v>
      </c>
      <c r="C14" s="18" t="s">
        <v>17</v>
      </c>
      <c r="D14" s="123">
        <v>411</v>
      </c>
      <c r="E14" s="123">
        <v>387</v>
      </c>
      <c r="F14" s="123">
        <v>798</v>
      </c>
      <c r="G14" s="123">
        <v>588</v>
      </c>
      <c r="H14" s="123">
        <v>264</v>
      </c>
    </row>
    <row r="15" spans="1:8" ht="39" customHeight="1" x14ac:dyDescent="0.25">
      <c r="A15" s="17">
        <v>7</v>
      </c>
      <c r="B15" s="13" t="s">
        <v>268</v>
      </c>
      <c r="C15" s="18" t="s">
        <v>18</v>
      </c>
      <c r="D15" s="123">
        <v>1163</v>
      </c>
      <c r="E15" s="123">
        <v>1103</v>
      </c>
      <c r="F15" s="123">
        <v>2266</v>
      </c>
      <c r="G15" s="123">
        <v>1570</v>
      </c>
      <c r="H15" s="123">
        <v>702</v>
      </c>
    </row>
    <row r="16" spans="1:8" ht="39" customHeight="1" x14ac:dyDescent="0.25">
      <c r="A16" s="17">
        <v>8</v>
      </c>
      <c r="B16" s="13" t="s">
        <v>262</v>
      </c>
      <c r="C16" s="18" t="s">
        <v>19</v>
      </c>
      <c r="D16" s="123">
        <v>3074</v>
      </c>
      <c r="E16" s="123">
        <v>2881</v>
      </c>
      <c r="F16" s="123">
        <v>5955</v>
      </c>
      <c r="G16" s="123">
        <v>4230</v>
      </c>
      <c r="H16" s="123">
        <v>1923</v>
      </c>
    </row>
    <row r="17" spans="1:8" x14ac:dyDescent="0.25">
      <c r="A17" s="9" t="s">
        <v>385</v>
      </c>
      <c r="B17" s="21"/>
      <c r="C17" s="19"/>
      <c r="D17" s="19"/>
      <c r="E17" s="19"/>
      <c r="F17" s="19"/>
      <c r="G17" s="19"/>
      <c r="H17" s="1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6"/>
  <sheetViews>
    <sheetView topLeftCell="A8" zoomScaleNormal="100" workbookViewId="0">
      <selection activeCell="C8" sqref="C8:F25"/>
    </sheetView>
  </sheetViews>
  <sheetFormatPr defaultRowHeight="15" x14ac:dyDescent="0.25"/>
  <cols>
    <col min="1" max="1" width="6.5703125" customWidth="1"/>
    <col min="2" max="2" width="14.5703125" style="1" customWidth="1"/>
    <col min="3" max="3" width="24.140625" customWidth="1"/>
    <col min="4" max="4" width="13.140625" customWidth="1"/>
    <col min="5" max="5" width="14.42578125" customWidth="1"/>
    <col min="6" max="6" width="13" customWidth="1"/>
    <col min="7" max="7" width="14.140625" customWidth="1"/>
    <col min="8" max="8" width="18.285156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309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24.75" customHeight="1" x14ac:dyDescent="0.25">
      <c r="A5" s="135" t="s">
        <v>213</v>
      </c>
      <c r="B5" s="136" t="s">
        <v>249</v>
      </c>
      <c r="C5" s="135" t="s">
        <v>250</v>
      </c>
      <c r="D5" s="135" t="s">
        <v>217</v>
      </c>
      <c r="E5" s="135"/>
      <c r="F5" s="135"/>
      <c r="G5" s="139" t="s">
        <v>218</v>
      </c>
      <c r="H5" s="137" t="s">
        <v>251</v>
      </c>
    </row>
    <row r="6" spans="1:8" ht="24.75" customHeight="1" x14ac:dyDescent="0.25">
      <c r="A6" s="135"/>
      <c r="B6" s="136"/>
      <c r="C6" s="135"/>
      <c r="D6" s="11" t="s">
        <v>219</v>
      </c>
      <c r="E6" s="11" t="s">
        <v>220</v>
      </c>
      <c r="F6" s="11" t="s">
        <v>221</v>
      </c>
      <c r="G6" s="140"/>
      <c r="H6" s="138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4.75" customHeight="1" x14ac:dyDescent="0.25">
      <c r="A8" s="8"/>
      <c r="B8" s="77" t="s">
        <v>225</v>
      </c>
      <c r="C8" s="77" t="s">
        <v>20</v>
      </c>
      <c r="D8" s="80">
        <f t="shared" ref="D8:E8" si="0">SUM(D9:D25)</f>
        <v>5651</v>
      </c>
      <c r="E8" s="80">
        <f t="shared" si="0"/>
        <v>5346</v>
      </c>
      <c r="F8" s="80">
        <f>SUM(F9:F25)</f>
        <v>10997</v>
      </c>
      <c r="G8" s="80">
        <f>SUM(G9:G25)</f>
        <v>7968</v>
      </c>
      <c r="H8" s="80">
        <f>SUM(H9:H25)</f>
        <v>3636</v>
      </c>
    </row>
    <row r="9" spans="1:8" ht="24.75" customHeight="1" x14ac:dyDescent="0.25">
      <c r="A9" s="17">
        <v>1</v>
      </c>
      <c r="B9" s="24" t="s">
        <v>255</v>
      </c>
      <c r="C9" s="22" t="s">
        <v>21</v>
      </c>
      <c r="D9" s="22">
        <v>175</v>
      </c>
      <c r="E9" s="22">
        <v>155</v>
      </c>
      <c r="F9" s="22">
        <v>330</v>
      </c>
      <c r="G9" s="22">
        <v>242</v>
      </c>
      <c r="H9" s="22">
        <v>118</v>
      </c>
    </row>
    <row r="10" spans="1:8" ht="24.75" customHeight="1" x14ac:dyDescent="0.25">
      <c r="A10" s="17">
        <v>2</v>
      </c>
      <c r="B10" s="24" t="s">
        <v>269</v>
      </c>
      <c r="C10" s="22" t="s">
        <v>22</v>
      </c>
      <c r="D10" s="22">
        <v>263</v>
      </c>
      <c r="E10" s="22">
        <v>236</v>
      </c>
      <c r="F10" s="22">
        <v>499</v>
      </c>
      <c r="G10" s="22">
        <v>354</v>
      </c>
      <c r="H10" s="22">
        <v>158</v>
      </c>
    </row>
    <row r="11" spans="1:8" ht="24.75" customHeight="1" x14ac:dyDescent="0.25">
      <c r="A11" s="17">
        <v>3</v>
      </c>
      <c r="B11" s="24" t="s">
        <v>257</v>
      </c>
      <c r="C11" s="22" t="s">
        <v>23</v>
      </c>
      <c r="D11" s="22">
        <v>592</v>
      </c>
      <c r="E11" s="22">
        <v>511</v>
      </c>
      <c r="F11" s="22">
        <v>1103</v>
      </c>
      <c r="G11" s="22">
        <v>759</v>
      </c>
      <c r="H11" s="22">
        <v>345</v>
      </c>
    </row>
    <row r="12" spans="1:8" ht="24.75" customHeight="1" x14ac:dyDescent="0.25">
      <c r="A12" s="17">
        <v>4</v>
      </c>
      <c r="B12" s="24" t="s">
        <v>258</v>
      </c>
      <c r="C12" s="22" t="s">
        <v>24</v>
      </c>
      <c r="D12" s="22">
        <v>326</v>
      </c>
      <c r="E12" s="22">
        <v>312</v>
      </c>
      <c r="F12" s="22">
        <v>638</v>
      </c>
      <c r="G12" s="22">
        <v>444</v>
      </c>
      <c r="H12" s="22">
        <v>199</v>
      </c>
    </row>
    <row r="13" spans="1:8" ht="24.75" customHeight="1" x14ac:dyDescent="0.25">
      <c r="A13" s="17">
        <v>5</v>
      </c>
      <c r="B13" s="24" t="s">
        <v>259</v>
      </c>
      <c r="C13" s="22" t="s">
        <v>25</v>
      </c>
      <c r="D13" s="22">
        <v>353</v>
      </c>
      <c r="E13" s="22">
        <v>302</v>
      </c>
      <c r="F13" s="22">
        <v>655</v>
      </c>
      <c r="G13" s="22">
        <v>501</v>
      </c>
      <c r="H13" s="22">
        <v>222</v>
      </c>
    </row>
    <row r="14" spans="1:8" ht="24.75" customHeight="1" x14ac:dyDescent="0.25">
      <c r="A14" s="17">
        <v>6</v>
      </c>
      <c r="B14" s="24" t="s">
        <v>260</v>
      </c>
      <c r="C14" s="22" t="s">
        <v>26</v>
      </c>
      <c r="D14" s="22">
        <v>359</v>
      </c>
      <c r="E14" s="22">
        <v>334</v>
      </c>
      <c r="F14" s="22">
        <v>693</v>
      </c>
      <c r="G14" s="22">
        <v>518</v>
      </c>
      <c r="H14" s="22">
        <v>241</v>
      </c>
    </row>
    <row r="15" spans="1:8" ht="24.75" customHeight="1" x14ac:dyDescent="0.25">
      <c r="A15" s="17">
        <v>7</v>
      </c>
      <c r="B15" s="24" t="s">
        <v>268</v>
      </c>
      <c r="C15" s="22" t="s">
        <v>20</v>
      </c>
      <c r="D15" s="22">
        <v>518</v>
      </c>
      <c r="E15" s="22">
        <v>522</v>
      </c>
      <c r="F15" s="22">
        <v>1040</v>
      </c>
      <c r="G15" s="22">
        <v>785</v>
      </c>
      <c r="H15" s="22">
        <v>362</v>
      </c>
    </row>
    <row r="16" spans="1:8" ht="24.75" customHeight="1" x14ac:dyDescent="0.25">
      <c r="A16" s="17">
        <v>8</v>
      </c>
      <c r="B16" s="24" t="s">
        <v>270</v>
      </c>
      <c r="C16" s="22" t="s">
        <v>27</v>
      </c>
      <c r="D16" s="22">
        <v>296</v>
      </c>
      <c r="E16" s="22">
        <v>274</v>
      </c>
      <c r="F16" s="22">
        <v>570</v>
      </c>
      <c r="G16" s="22">
        <v>413</v>
      </c>
      <c r="H16" s="22">
        <v>200</v>
      </c>
    </row>
    <row r="17" spans="1:8" ht="24.75" customHeight="1" x14ac:dyDescent="0.25">
      <c r="A17" s="17">
        <v>9</v>
      </c>
      <c r="B17" s="24" t="s">
        <v>271</v>
      </c>
      <c r="C17" s="22" t="s">
        <v>28</v>
      </c>
      <c r="D17" s="22">
        <v>251</v>
      </c>
      <c r="E17" s="22">
        <v>236</v>
      </c>
      <c r="F17" s="22">
        <v>487</v>
      </c>
      <c r="G17" s="22">
        <v>347</v>
      </c>
      <c r="H17" s="22">
        <v>155</v>
      </c>
    </row>
    <row r="18" spans="1:8" ht="24.75" customHeight="1" x14ac:dyDescent="0.25">
      <c r="A18" s="17">
        <v>10</v>
      </c>
      <c r="B18" s="24" t="s">
        <v>272</v>
      </c>
      <c r="C18" s="22" t="s">
        <v>273</v>
      </c>
      <c r="D18" s="22">
        <v>228</v>
      </c>
      <c r="E18" s="22">
        <v>221</v>
      </c>
      <c r="F18" s="22">
        <v>449</v>
      </c>
      <c r="G18" s="22">
        <v>314</v>
      </c>
      <c r="H18" s="22">
        <v>141</v>
      </c>
    </row>
    <row r="19" spans="1:8" ht="24.75" customHeight="1" x14ac:dyDescent="0.25">
      <c r="A19" s="17">
        <v>11</v>
      </c>
      <c r="B19" s="24" t="s">
        <v>274</v>
      </c>
      <c r="C19" s="22" t="s">
        <v>275</v>
      </c>
      <c r="D19" s="22">
        <v>144</v>
      </c>
      <c r="E19" s="22">
        <v>140</v>
      </c>
      <c r="F19" s="22">
        <v>284</v>
      </c>
      <c r="G19" s="22">
        <v>201</v>
      </c>
      <c r="H19" s="22">
        <v>103</v>
      </c>
    </row>
    <row r="20" spans="1:8" ht="24.75" customHeight="1" x14ac:dyDescent="0.25">
      <c r="A20" s="17">
        <v>12</v>
      </c>
      <c r="B20" s="24" t="s">
        <v>276</v>
      </c>
      <c r="C20" s="22" t="s">
        <v>29</v>
      </c>
      <c r="D20" s="22">
        <v>636</v>
      </c>
      <c r="E20" s="22">
        <v>599</v>
      </c>
      <c r="F20" s="22">
        <v>1235</v>
      </c>
      <c r="G20" s="22">
        <v>891</v>
      </c>
      <c r="H20" s="22">
        <v>393</v>
      </c>
    </row>
    <row r="21" spans="1:8" ht="24.75" customHeight="1" x14ac:dyDescent="0.25">
      <c r="A21" s="17">
        <v>13</v>
      </c>
      <c r="B21" s="24" t="s">
        <v>277</v>
      </c>
      <c r="C21" s="22" t="s">
        <v>30</v>
      </c>
      <c r="D21" s="22">
        <v>530</v>
      </c>
      <c r="E21" s="22">
        <v>504</v>
      </c>
      <c r="F21" s="22">
        <v>1034</v>
      </c>
      <c r="G21" s="22">
        <v>749</v>
      </c>
      <c r="H21" s="22">
        <v>325</v>
      </c>
    </row>
    <row r="22" spans="1:8" ht="24.75" customHeight="1" x14ac:dyDescent="0.25">
      <c r="A22" s="17">
        <v>14</v>
      </c>
      <c r="B22" s="24" t="s">
        <v>262</v>
      </c>
      <c r="C22" s="22" t="s">
        <v>31</v>
      </c>
      <c r="D22" s="22">
        <v>386</v>
      </c>
      <c r="E22" s="22">
        <v>426</v>
      </c>
      <c r="F22" s="22">
        <v>812</v>
      </c>
      <c r="G22" s="22">
        <v>616</v>
      </c>
      <c r="H22" s="22">
        <v>280</v>
      </c>
    </row>
    <row r="23" spans="1:8" ht="24.75" customHeight="1" x14ac:dyDescent="0.25">
      <c r="A23" s="17">
        <v>15</v>
      </c>
      <c r="B23" s="24" t="s">
        <v>278</v>
      </c>
      <c r="C23" s="22" t="s">
        <v>32</v>
      </c>
      <c r="D23" s="22">
        <v>162</v>
      </c>
      <c r="E23" s="22">
        <v>177</v>
      </c>
      <c r="F23" s="22">
        <v>339</v>
      </c>
      <c r="G23" s="22">
        <v>250</v>
      </c>
      <c r="H23" s="22">
        <v>118</v>
      </c>
    </row>
    <row r="24" spans="1:8" ht="24.75" customHeight="1" x14ac:dyDescent="0.25">
      <c r="A24" s="17">
        <v>16</v>
      </c>
      <c r="B24" s="24" t="s">
        <v>279</v>
      </c>
      <c r="C24" s="22" t="s">
        <v>33</v>
      </c>
      <c r="D24" s="22">
        <v>233</v>
      </c>
      <c r="E24" s="22">
        <v>214</v>
      </c>
      <c r="F24" s="22">
        <v>447</v>
      </c>
      <c r="G24" s="22">
        <v>318</v>
      </c>
      <c r="H24" s="22">
        <v>150</v>
      </c>
    </row>
    <row r="25" spans="1:8" ht="24.75" customHeight="1" x14ac:dyDescent="0.25">
      <c r="A25" s="17">
        <v>17</v>
      </c>
      <c r="B25" s="24" t="s">
        <v>280</v>
      </c>
      <c r="C25" s="22" t="s">
        <v>34</v>
      </c>
      <c r="D25" s="22">
        <v>199</v>
      </c>
      <c r="E25" s="22">
        <v>183</v>
      </c>
      <c r="F25" s="22">
        <v>382</v>
      </c>
      <c r="G25" s="22">
        <v>266</v>
      </c>
      <c r="H25" s="22">
        <v>126</v>
      </c>
    </row>
    <row r="26" spans="1:8" x14ac:dyDescent="0.25">
      <c r="A26" s="9" t="s">
        <v>385</v>
      </c>
      <c r="B26" s="21"/>
      <c r="C26" s="19"/>
      <c r="D26" s="19"/>
      <c r="E26" s="19"/>
      <c r="F26" s="19"/>
      <c r="G26" s="19"/>
      <c r="H26" s="19"/>
    </row>
  </sheetData>
  <mergeCells count="9">
    <mergeCell ref="A1:H1"/>
    <mergeCell ref="G5:G6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9"/>
  <sheetViews>
    <sheetView topLeftCell="A6" workbookViewId="0">
      <selection activeCell="C8" sqref="C8:F18"/>
    </sheetView>
  </sheetViews>
  <sheetFormatPr defaultRowHeight="15" x14ac:dyDescent="0.25"/>
  <cols>
    <col min="1" max="1" width="7" customWidth="1"/>
    <col min="2" max="2" width="13.85546875" style="1" customWidth="1"/>
    <col min="3" max="3" width="20.5703125" bestFit="1" customWidth="1"/>
    <col min="4" max="4" width="13.85546875" customWidth="1"/>
    <col min="5" max="5" width="16.140625" customWidth="1"/>
    <col min="6" max="6" width="15" customWidth="1"/>
    <col min="7" max="7" width="13.5703125" customWidth="1"/>
    <col min="8" max="8" width="20.5703125" customWidth="1"/>
  </cols>
  <sheetData>
    <row r="1" spans="1:9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  <c r="I1" s="23"/>
    </row>
    <row r="2" spans="1:9" ht="18" x14ac:dyDescent="0.25">
      <c r="A2" s="134" t="s">
        <v>310</v>
      </c>
      <c r="B2" s="134"/>
      <c r="C2" s="134"/>
      <c r="D2" s="134"/>
      <c r="E2" s="134"/>
      <c r="F2" s="134"/>
      <c r="G2" s="134"/>
      <c r="H2" s="134"/>
      <c r="I2" s="23"/>
    </row>
    <row r="3" spans="1:9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4" spans="1:9" x14ac:dyDescent="0.25">
      <c r="A4" s="25"/>
      <c r="B4" s="28"/>
      <c r="C4" s="25"/>
      <c r="D4" s="25"/>
      <c r="E4" s="25"/>
      <c r="F4" s="25"/>
      <c r="G4" s="25"/>
      <c r="H4" s="25"/>
    </row>
    <row r="5" spans="1:9" ht="33" customHeight="1" x14ac:dyDescent="0.25">
      <c r="A5" s="135" t="s">
        <v>213</v>
      </c>
      <c r="B5" s="136" t="s">
        <v>249</v>
      </c>
      <c r="C5" s="135" t="s">
        <v>250</v>
      </c>
      <c r="D5" s="135" t="s">
        <v>217</v>
      </c>
      <c r="E5" s="135"/>
      <c r="F5" s="135"/>
      <c r="G5" s="139" t="s">
        <v>218</v>
      </c>
      <c r="H5" s="137" t="s">
        <v>251</v>
      </c>
    </row>
    <row r="6" spans="1:9" ht="33" customHeight="1" x14ac:dyDescent="0.25">
      <c r="A6" s="135"/>
      <c r="B6" s="136"/>
      <c r="C6" s="135"/>
      <c r="D6" s="11" t="s">
        <v>219</v>
      </c>
      <c r="E6" s="11" t="s">
        <v>220</v>
      </c>
      <c r="F6" s="11" t="s">
        <v>221</v>
      </c>
      <c r="G6" s="140"/>
      <c r="H6" s="138"/>
    </row>
    <row r="7" spans="1:9" ht="33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9" ht="33" customHeight="1" x14ac:dyDescent="0.25">
      <c r="A8" s="8"/>
      <c r="B8" s="77" t="s">
        <v>226</v>
      </c>
      <c r="C8" s="77" t="s">
        <v>35</v>
      </c>
      <c r="D8" s="80">
        <f t="shared" ref="D8:E8" si="0">SUM(D9:D18)</f>
        <v>5879</v>
      </c>
      <c r="E8" s="80">
        <f t="shared" si="0"/>
        <v>5883</v>
      </c>
      <c r="F8" s="80">
        <f>SUM(F9:F18)</f>
        <v>11762</v>
      </c>
      <c r="G8" s="80">
        <f t="shared" ref="G8" si="1">SUM(G9:G18)</f>
        <v>8375</v>
      </c>
      <c r="H8" s="80">
        <f t="shared" ref="H8" si="2">SUM(H9:H18)</f>
        <v>3613</v>
      </c>
    </row>
    <row r="9" spans="1:9" ht="33" customHeight="1" x14ac:dyDescent="0.25">
      <c r="A9" s="17">
        <v>1</v>
      </c>
      <c r="B9" s="24" t="s">
        <v>269</v>
      </c>
      <c r="C9" s="22" t="s">
        <v>36</v>
      </c>
      <c r="D9" s="45">
        <v>403</v>
      </c>
      <c r="E9" s="45">
        <v>413</v>
      </c>
      <c r="F9" s="45">
        <v>816</v>
      </c>
      <c r="G9" s="45">
        <v>563</v>
      </c>
      <c r="H9" s="45">
        <v>252</v>
      </c>
    </row>
    <row r="10" spans="1:9" ht="33" customHeight="1" x14ac:dyDescent="0.25">
      <c r="A10" s="17">
        <v>2</v>
      </c>
      <c r="B10" s="24" t="s">
        <v>257</v>
      </c>
      <c r="C10" s="22" t="s">
        <v>37</v>
      </c>
      <c r="D10" s="45">
        <v>558</v>
      </c>
      <c r="E10" s="45">
        <v>558</v>
      </c>
      <c r="F10" s="45">
        <v>1116</v>
      </c>
      <c r="G10" s="45">
        <v>788</v>
      </c>
      <c r="H10" s="45">
        <v>336</v>
      </c>
    </row>
    <row r="11" spans="1:9" ht="33" customHeight="1" x14ac:dyDescent="0.25">
      <c r="A11" s="17">
        <v>3</v>
      </c>
      <c r="B11" s="24" t="s">
        <v>258</v>
      </c>
      <c r="C11" s="22" t="s">
        <v>38</v>
      </c>
      <c r="D11" s="45">
        <v>453</v>
      </c>
      <c r="E11" s="45">
        <v>456</v>
      </c>
      <c r="F11" s="45">
        <v>909</v>
      </c>
      <c r="G11" s="45">
        <v>650</v>
      </c>
      <c r="H11" s="45">
        <v>277</v>
      </c>
    </row>
    <row r="12" spans="1:9" ht="33" customHeight="1" x14ac:dyDescent="0.25">
      <c r="A12" s="17">
        <v>4</v>
      </c>
      <c r="B12" s="24" t="s">
        <v>259</v>
      </c>
      <c r="C12" s="22" t="s">
        <v>39</v>
      </c>
      <c r="D12" s="45">
        <v>576</v>
      </c>
      <c r="E12" s="45">
        <v>565</v>
      </c>
      <c r="F12" s="45">
        <v>1141</v>
      </c>
      <c r="G12" s="45">
        <v>785</v>
      </c>
      <c r="H12" s="45">
        <v>341</v>
      </c>
    </row>
    <row r="13" spans="1:9" ht="33" customHeight="1" x14ac:dyDescent="0.25">
      <c r="A13" s="17">
        <v>5</v>
      </c>
      <c r="B13" s="24" t="s">
        <v>260</v>
      </c>
      <c r="C13" s="22" t="s">
        <v>281</v>
      </c>
      <c r="D13" s="45">
        <v>541</v>
      </c>
      <c r="E13" s="45">
        <v>533</v>
      </c>
      <c r="F13" s="45">
        <v>1074</v>
      </c>
      <c r="G13" s="45">
        <v>784</v>
      </c>
      <c r="H13" s="45">
        <v>333</v>
      </c>
    </row>
    <row r="14" spans="1:9" ht="33" customHeight="1" x14ac:dyDescent="0.25">
      <c r="A14" s="17">
        <v>6</v>
      </c>
      <c r="B14" s="24" t="s">
        <v>271</v>
      </c>
      <c r="C14" s="22" t="s">
        <v>40</v>
      </c>
      <c r="D14" s="45">
        <v>565</v>
      </c>
      <c r="E14" s="45">
        <v>545</v>
      </c>
      <c r="F14" s="45">
        <v>1110</v>
      </c>
      <c r="G14" s="45">
        <v>775</v>
      </c>
      <c r="H14" s="45">
        <v>337</v>
      </c>
    </row>
    <row r="15" spans="1:9" ht="33" customHeight="1" x14ac:dyDescent="0.25">
      <c r="A15" s="17">
        <v>7</v>
      </c>
      <c r="B15" s="24" t="s">
        <v>272</v>
      </c>
      <c r="C15" s="22" t="s">
        <v>41</v>
      </c>
      <c r="D15" s="45">
        <v>750</v>
      </c>
      <c r="E15" s="45">
        <v>789</v>
      </c>
      <c r="F15" s="45">
        <v>1539</v>
      </c>
      <c r="G15" s="45">
        <v>1109</v>
      </c>
      <c r="H15" s="45">
        <v>492</v>
      </c>
    </row>
    <row r="16" spans="1:9" ht="33" customHeight="1" x14ac:dyDescent="0.25">
      <c r="A16" s="17">
        <v>8</v>
      </c>
      <c r="B16" s="24" t="s">
        <v>274</v>
      </c>
      <c r="C16" s="22" t="s">
        <v>35</v>
      </c>
      <c r="D16" s="45">
        <v>1119</v>
      </c>
      <c r="E16" s="45">
        <v>1151</v>
      </c>
      <c r="F16" s="45">
        <v>2270</v>
      </c>
      <c r="G16" s="45">
        <v>1642</v>
      </c>
      <c r="H16" s="45">
        <v>692</v>
      </c>
    </row>
    <row r="17" spans="1:8" ht="33" customHeight="1" x14ac:dyDescent="0.25">
      <c r="A17" s="17">
        <v>9</v>
      </c>
      <c r="B17" s="24" t="s">
        <v>282</v>
      </c>
      <c r="C17" s="22" t="s">
        <v>42</v>
      </c>
      <c r="D17" s="45">
        <v>559</v>
      </c>
      <c r="E17" s="45">
        <v>546</v>
      </c>
      <c r="F17" s="45">
        <v>1105</v>
      </c>
      <c r="G17" s="45">
        <v>806</v>
      </c>
      <c r="H17" s="45">
        <v>343</v>
      </c>
    </row>
    <row r="18" spans="1:8" ht="33" customHeight="1" x14ac:dyDescent="0.25">
      <c r="A18" s="17">
        <v>10</v>
      </c>
      <c r="B18" s="24" t="s">
        <v>283</v>
      </c>
      <c r="C18" s="22" t="s">
        <v>43</v>
      </c>
      <c r="D18" s="45">
        <v>355</v>
      </c>
      <c r="E18" s="45">
        <v>327</v>
      </c>
      <c r="F18" s="45">
        <v>682</v>
      </c>
      <c r="G18" s="45">
        <v>473</v>
      </c>
      <c r="H18" s="45">
        <v>210</v>
      </c>
    </row>
    <row r="19" spans="1:8" x14ac:dyDescent="0.25">
      <c r="A19" s="9" t="s">
        <v>385</v>
      </c>
      <c r="B19" s="29"/>
      <c r="C19" s="26"/>
      <c r="D19" s="26"/>
      <c r="E19" s="26"/>
      <c r="F19" s="26"/>
      <c r="G19" s="26"/>
      <c r="H19" s="2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0"/>
  <sheetViews>
    <sheetView topLeftCell="A6" workbookViewId="0">
      <selection activeCell="C8" sqref="C8:F19"/>
    </sheetView>
  </sheetViews>
  <sheetFormatPr defaultRowHeight="15" x14ac:dyDescent="0.25"/>
  <cols>
    <col min="1" max="1" width="6.140625" customWidth="1"/>
    <col min="2" max="2" width="14.28515625" style="1" customWidth="1"/>
    <col min="3" max="3" width="32" customWidth="1"/>
    <col min="4" max="4" width="13" customWidth="1"/>
    <col min="5" max="5" width="15.5703125" customWidth="1"/>
    <col min="6" max="6" width="11.7109375" customWidth="1"/>
    <col min="7" max="7" width="14.7109375" customWidth="1"/>
    <col min="8" max="8" width="18.140625" customWidth="1"/>
  </cols>
  <sheetData>
    <row r="1" spans="1:10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10" ht="18" x14ac:dyDescent="0.25">
      <c r="A2" s="134" t="s">
        <v>311</v>
      </c>
      <c r="B2" s="134"/>
      <c r="C2" s="134"/>
      <c r="D2" s="134"/>
      <c r="E2" s="134"/>
      <c r="F2" s="134"/>
      <c r="G2" s="134"/>
      <c r="H2" s="134"/>
    </row>
    <row r="3" spans="1:10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10" ht="31.5" customHeight="1" x14ac:dyDescent="0.25">
      <c r="A5" s="135" t="s">
        <v>213</v>
      </c>
      <c r="B5" s="136" t="s">
        <v>249</v>
      </c>
      <c r="C5" s="135" t="s">
        <v>250</v>
      </c>
      <c r="D5" s="135" t="s">
        <v>217</v>
      </c>
      <c r="E5" s="135"/>
      <c r="F5" s="135"/>
      <c r="G5" s="137" t="s">
        <v>218</v>
      </c>
      <c r="H5" s="137" t="s">
        <v>251</v>
      </c>
    </row>
    <row r="6" spans="1:10" ht="31.5" customHeight="1" x14ac:dyDescent="0.25">
      <c r="A6" s="135"/>
      <c r="B6" s="136"/>
      <c r="C6" s="135"/>
      <c r="D6" s="11" t="s">
        <v>219</v>
      </c>
      <c r="E6" s="11" t="s">
        <v>220</v>
      </c>
      <c r="F6" s="11" t="s">
        <v>221</v>
      </c>
      <c r="G6" s="138"/>
      <c r="H6" s="138"/>
    </row>
    <row r="7" spans="1:10" ht="31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10" ht="31.5" customHeight="1" x14ac:dyDescent="0.25">
      <c r="A8" s="8"/>
      <c r="B8" s="77" t="s">
        <v>227</v>
      </c>
      <c r="C8" s="77" t="s">
        <v>44</v>
      </c>
      <c r="D8" s="80">
        <f t="shared" ref="D8:E8" si="0">SUM(D9:D19)</f>
        <v>16425</v>
      </c>
      <c r="E8" s="80">
        <f t="shared" si="0"/>
        <v>16110</v>
      </c>
      <c r="F8" s="80">
        <f>SUM(F9:F19)</f>
        <v>32535</v>
      </c>
      <c r="G8" s="80">
        <f t="shared" ref="G8:H8" si="1">SUM(G9:G19)</f>
        <v>22794</v>
      </c>
      <c r="H8" s="80">
        <f t="shared" si="1"/>
        <v>10653</v>
      </c>
    </row>
    <row r="9" spans="1:10" ht="31.5" customHeight="1" x14ac:dyDescent="0.25">
      <c r="A9" s="17">
        <v>1</v>
      </c>
      <c r="B9" s="24" t="s">
        <v>284</v>
      </c>
      <c r="C9" s="22" t="s">
        <v>45</v>
      </c>
      <c r="D9" s="24">
        <v>3916</v>
      </c>
      <c r="E9" s="24">
        <v>3832</v>
      </c>
      <c r="F9" s="24">
        <v>7748</v>
      </c>
      <c r="G9" s="24">
        <v>5266</v>
      </c>
      <c r="H9" s="24">
        <v>2550</v>
      </c>
    </row>
    <row r="10" spans="1:10" ht="31.5" customHeight="1" x14ac:dyDescent="0.25">
      <c r="A10" s="17">
        <v>2</v>
      </c>
      <c r="B10" s="24" t="s">
        <v>285</v>
      </c>
      <c r="C10" s="22" t="s">
        <v>286</v>
      </c>
      <c r="D10" s="24">
        <v>2318</v>
      </c>
      <c r="E10" s="24">
        <v>2238</v>
      </c>
      <c r="F10" s="24">
        <v>4556</v>
      </c>
      <c r="G10" s="24">
        <v>3256</v>
      </c>
      <c r="H10" s="24">
        <v>1483</v>
      </c>
    </row>
    <row r="11" spans="1:10" ht="31.5" customHeight="1" x14ac:dyDescent="0.25">
      <c r="A11" s="17">
        <v>3</v>
      </c>
      <c r="B11" s="24" t="s">
        <v>287</v>
      </c>
      <c r="C11" s="22" t="s">
        <v>46</v>
      </c>
      <c r="D11" s="24">
        <v>1993</v>
      </c>
      <c r="E11" s="24">
        <v>1968</v>
      </c>
      <c r="F11" s="24">
        <v>3961</v>
      </c>
      <c r="G11" s="24">
        <v>2684</v>
      </c>
      <c r="H11" s="24">
        <v>1265</v>
      </c>
    </row>
    <row r="12" spans="1:10" ht="31.5" customHeight="1" x14ac:dyDescent="0.25">
      <c r="A12" s="17">
        <v>4</v>
      </c>
      <c r="B12" s="24" t="s">
        <v>288</v>
      </c>
      <c r="C12" s="22" t="s">
        <v>47</v>
      </c>
      <c r="D12" s="24">
        <v>2076</v>
      </c>
      <c r="E12" s="24">
        <v>2081</v>
      </c>
      <c r="F12" s="24">
        <v>4157</v>
      </c>
      <c r="G12" s="24">
        <v>2872</v>
      </c>
      <c r="H12" s="24">
        <v>1306</v>
      </c>
    </row>
    <row r="13" spans="1:10" ht="31.5" customHeight="1" x14ac:dyDescent="0.25">
      <c r="A13" s="17">
        <v>5</v>
      </c>
      <c r="B13" s="31" t="s">
        <v>289</v>
      </c>
      <c r="C13" s="22" t="s">
        <v>290</v>
      </c>
      <c r="D13" s="24">
        <v>1312</v>
      </c>
      <c r="E13" s="24">
        <v>1269</v>
      </c>
      <c r="F13" s="24">
        <v>2581</v>
      </c>
      <c r="G13" s="24">
        <v>1863</v>
      </c>
      <c r="H13" s="24">
        <v>838</v>
      </c>
      <c r="J13" t="s">
        <v>386</v>
      </c>
    </row>
    <row r="14" spans="1:10" ht="31.5" customHeight="1" x14ac:dyDescent="0.25">
      <c r="A14" s="17">
        <v>6</v>
      </c>
      <c r="B14" s="24" t="s">
        <v>269</v>
      </c>
      <c r="C14" s="22" t="s">
        <v>48</v>
      </c>
      <c r="D14" s="24">
        <v>803</v>
      </c>
      <c r="E14" s="24">
        <v>788</v>
      </c>
      <c r="F14" s="24">
        <v>1591</v>
      </c>
      <c r="G14" s="24">
        <v>1146</v>
      </c>
      <c r="H14" s="24">
        <v>530</v>
      </c>
    </row>
    <row r="15" spans="1:10" ht="31.5" customHeight="1" x14ac:dyDescent="0.25">
      <c r="A15" s="17">
        <v>7</v>
      </c>
      <c r="B15" s="24" t="s">
        <v>257</v>
      </c>
      <c r="C15" s="22" t="s">
        <v>49</v>
      </c>
      <c r="D15" s="24">
        <v>937</v>
      </c>
      <c r="E15" s="24">
        <v>909</v>
      </c>
      <c r="F15" s="24">
        <v>1846</v>
      </c>
      <c r="G15" s="24">
        <v>1314</v>
      </c>
      <c r="H15" s="24">
        <v>613</v>
      </c>
    </row>
    <row r="16" spans="1:10" ht="31.5" customHeight="1" x14ac:dyDescent="0.25">
      <c r="A16" s="17">
        <v>8</v>
      </c>
      <c r="B16" s="24" t="s">
        <v>260</v>
      </c>
      <c r="C16" s="22" t="s">
        <v>50</v>
      </c>
      <c r="D16" s="24">
        <v>832</v>
      </c>
      <c r="E16" s="24">
        <v>801</v>
      </c>
      <c r="F16" s="24">
        <v>1633</v>
      </c>
      <c r="G16" s="24">
        <v>1181</v>
      </c>
      <c r="H16" s="24">
        <v>567</v>
      </c>
    </row>
    <row r="17" spans="1:8" ht="31.5" customHeight="1" x14ac:dyDescent="0.25">
      <c r="A17" s="17">
        <v>9</v>
      </c>
      <c r="B17" s="24" t="s">
        <v>291</v>
      </c>
      <c r="C17" s="22" t="s">
        <v>51</v>
      </c>
      <c r="D17" s="24">
        <v>785</v>
      </c>
      <c r="E17" s="24">
        <v>820</v>
      </c>
      <c r="F17" s="24">
        <v>1605</v>
      </c>
      <c r="G17" s="24">
        <v>1121</v>
      </c>
      <c r="H17" s="24">
        <v>549</v>
      </c>
    </row>
    <row r="18" spans="1:8" ht="31.5" customHeight="1" x14ac:dyDescent="0.25">
      <c r="A18" s="17">
        <v>10</v>
      </c>
      <c r="B18" s="24" t="s">
        <v>271</v>
      </c>
      <c r="C18" s="22" t="s">
        <v>52</v>
      </c>
      <c r="D18" s="24">
        <v>1218</v>
      </c>
      <c r="E18" s="24">
        <v>1188</v>
      </c>
      <c r="F18" s="24">
        <v>2406</v>
      </c>
      <c r="G18" s="24">
        <v>1771</v>
      </c>
      <c r="H18" s="24">
        <v>801</v>
      </c>
    </row>
    <row r="19" spans="1:8" ht="31.5" customHeight="1" x14ac:dyDescent="0.25">
      <c r="A19" s="17">
        <v>11</v>
      </c>
      <c r="B19" s="24" t="s">
        <v>292</v>
      </c>
      <c r="C19" s="22" t="s">
        <v>53</v>
      </c>
      <c r="D19" s="24">
        <v>235</v>
      </c>
      <c r="E19" s="24">
        <v>216</v>
      </c>
      <c r="F19" s="24">
        <v>451</v>
      </c>
      <c r="G19" s="24">
        <v>320</v>
      </c>
      <c r="H19" s="24">
        <v>151</v>
      </c>
    </row>
    <row r="20" spans="1:8" x14ac:dyDescent="0.25">
      <c r="A20" s="9" t="s">
        <v>385</v>
      </c>
      <c r="B20" s="32"/>
      <c r="C20" s="30"/>
      <c r="D20" s="30"/>
      <c r="E20" s="30"/>
      <c r="F20" s="30"/>
      <c r="G20" s="30"/>
      <c r="H20" s="30"/>
    </row>
  </sheetData>
  <mergeCells count="9">
    <mergeCell ref="A2:H2"/>
    <mergeCell ref="A3:H3"/>
    <mergeCell ref="A1:H1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3"/>
  <sheetViews>
    <sheetView topLeftCell="A7" workbookViewId="0">
      <selection activeCell="C8" sqref="C8:F22"/>
    </sheetView>
  </sheetViews>
  <sheetFormatPr defaultRowHeight="15" x14ac:dyDescent="0.25"/>
  <cols>
    <col min="1" max="1" width="6.7109375" customWidth="1"/>
    <col min="2" max="2" width="14.42578125" style="1" customWidth="1"/>
    <col min="3" max="3" width="23.85546875" customWidth="1"/>
    <col min="4" max="4" width="12.5703125" customWidth="1"/>
    <col min="5" max="5" width="13.85546875" customWidth="1"/>
    <col min="6" max="6" width="12" customWidth="1"/>
    <col min="7" max="7" width="13" customWidth="1"/>
    <col min="8" max="8" width="16.8554687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312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4" spans="1:8" x14ac:dyDescent="0.25">
      <c r="A4" s="33"/>
      <c r="B4" s="38"/>
      <c r="C4" s="33"/>
      <c r="D4" s="33"/>
      <c r="E4" s="33"/>
      <c r="F4" s="33"/>
      <c r="G4" s="33"/>
      <c r="H4" s="33"/>
    </row>
    <row r="5" spans="1:8" ht="27.75" customHeight="1" x14ac:dyDescent="0.25">
      <c r="A5" s="141" t="s">
        <v>213</v>
      </c>
      <c r="B5" s="142" t="s">
        <v>249</v>
      </c>
      <c r="C5" s="141" t="s">
        <v>250</v>
      </c>
      <c r="D5" s="141" t="s">
        <v>217</v>
      </c>
      <c r="E5" s="141"/>
      <c r="F5" s="141"/>
      <c r="G5" s="145" t="s">
        <v>218</v>
      </c>
      <c r="H5" s="143" t="s">
        <v>251</v>
      </c>
    </row>
    <row r="6" spans="1:8" ht="27.75" customHeight="1" x14ac:dyDescent="0.25">
      <c r="A6" s="141"/>
      <c r="B6" s="142"/>
      <c r="C6" s="141"/>
      <c r="D6" s="41" t="s">
        <v>219</v>
      </c>
      <c r="E6" s="41" t="s">
        <v>220</v>
      </c>
      <c r="F6" s="41" t="s">
        <v>221</v>
      </c>
      <c r="G6" s="146"/>
      <c r="H6" s="144"/>
    </row>
    <row r="7" spans="1:8" ht="27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7.75" customHeight="1" x14ac:dyDescent="0.25">
      <c r="A8" s="34"/>
      <c r="B8" s="77" t="s">
        <v>228</v>
      </c>
      <c r="C8" s="77" t="s">
        <v>54</v>
      </c>
      <c r="D8" s="80">
        <f t="shared" ref="D8:G8" si="0">SUM(D9:D22)</f>
        <v>18449</v>
      </c>
      <c r="E8" s="80">
        <f t="shared" si="0"/>
        <v>17682</v>
      </c>
      <c r="F8" s="80">
        <f t="shared" si="0"/>
        <v>36131</v>
      </c>
      <c r="G8" s="80">
        <f t="shared" si="0"/>
        <v>26057</v>
      </c>
      <c r="H8" s="80">
        <f>SUM(H9:H22)</f>
        <v>11714</v>
      </c>
    </row>
    <row r="9" spans="1:8" ht="27.75" customHeight="1" x14ac:dyDescent="0.25">
      <c r="A9" s="35">
        <v>1</v>
      </c>
      <c r="B9" s="39" t="s">
        <v>293</v>
      </c>
      <c r="C9" s="36" t="s">
        <v>54</v>
      </c>
      <c r="D9" s="36">
        <v>3751</v>
      </c>
      <c r="E9" s="36">
        <v>3624</v>
      </c>
      <c r="F9" s="36">
        <v>7375</v>
      </c>
      <c r="G9" s="36">
        <v>5241</v>
      </c>
      <c r="H9" s="36">
        <v>2282</v>
      </c>
    </row>
    <row r="10" spans="1:8" ht="27.75" customHeight="1" x14ac:dyDescent="0.25">
      <c r="A10" s="35">
        <v>2</v>
      </c>
      <c r="B10" s="39" t="s">
        <v>255</v>
      </c>
      <c r="C10" s="36" t="s">
        <v>55</v>
      </c>
      <c r="D10" s="36">
        <v>1439</v>
      </c>
      <c r="E10" s="36">
        <v>1343</v>
      </c>
      <c r="F10" s="36">
        <v>2782</v>
      </c>
      <c r="G10" s="36">
        <v>1928</v>
      </c>
      <c r="H10" s="36">
        <v>891</v>
      </c>
    </row>
    <row r="11" spans="1:8" ht="27.75" customHeight="1" x14ac:dyDescent="0.25">
      <c r="A11" s="35">
        <v>3</v>
      </c>
      <c r="B11" s="39" t="s">
        <v>256</v>
      </c>
      <c r="C11" s="36" t="s">
        <v>56</v>
      </c>
      <c r="D11" s="36">
        <v>548</v>
      </c>
      <c r="E11" s="36">
        <v>588</v>
      </c>
      <c r="F11" s="36">
        <v>1136</v>
      </c>
      <c r="G11" s="36">
        <v>775</v>
      </c>
      <c r="H11" s="36">
        <v>343</v>
      </c>
    </row>
    <row r="12" spans="1:8" ht="27.75" customHeight="1" x14ac:dyDescent="0.25">
      <c r="A12" s="35">
        <v>4</v>
      </c>
      <c r="B12" s="39" t="s">
        <v>294</v>
      </c>
      <c r="C12" s="36" t="s">
        <v>57</v>
      </c>
      <c r="D12" s="36">
        <v>815</v>
      </c>
      <c r="E12" s="36">
        <v>803</v>
      </c>
      <c r="F12" s="36">
        <v>1618</v>
      </c>
      <c r="G12" s="36">
        <v>1115</v>
      </c>
      <c r="H12" s="36">
        <v>510</v>
      </c>
    </row>
    <row r="13" spans="1:8" ht="27.75" customHeight="1" x14ac:dyDescent="0.25">
      <c r="A13" s="35">
        <v>5</v>
      </c>
      <c r="B13" s="39" t="s">
        <v>269</v>
      </c>
      <c r="C13" s="36" t="s">
        <v>58</v>
      </c>
      <c r="D13" s="36">
        <v>1249</v>
      </c>
      <c r="E13" s="36">
        <v>1176</v>
      </c>
      <c r="F13" s="36">
        <v>2425</v>
      </c>
      <c r="G13" s="36">
        <v>1757</v>
      </c>
      <c r="H13" s="36">
        <v>824</v>
      </c>
    </row>
    <row r="14" spans="1:8" ht="27.75" customHeight="1" x14ac:dyDescent="0.25">
      <c r="A14" s="35">
        <v>6</v>
      </c>
      <c r="B14" s="39" t="s">
        <v>258</v>
      </c>
      <c r="C14" s="36" t="s">
        <v>59</v>
      </c>
      <c r="D14" s="36">
        <v>821</v>
      </c>
      <c r="E14" s="36">
        <v>834</v>
      </c>
      <c r="F14" s="36">
        <v>1655</v>
      </c>
      <c r="G14" s="36">
        <v>1180</v>
      </c>
      <c r="H14" s="36">
        <v>548</v>
      </c>
    </row>
    <row r="15" spans="1:8" ht="27.75" customHeight="1" x14ac:dyDescent="0.25">
      <c r="A15" s="35">
        <v>7</v>
      </c>
      <c r="B15" s="39" t="s">
        <v>259</v>
      </c>
      <c r="C15" s="36" t="s">
        <v>60</v>
      </c>
      <c r="D15" s="36">
        <v>987</v>
      </c>
      <c r="E15" s="36">
        <v>968</v>
      </c>
      <c r="F15" s="36">
        <v>1955</v>
      </c>
      <c r="G15" s="36">
        <v>1435</v>
      </c>
      <c r="H15" s="36">
        <v>641</v>
      </c>
    </row>
    <row r="16" spans="1:8" ht="27.75" customHeight="1" x14ac:dyDescent="0.25">
      <c r="A16" s="35">
        <v>8</v>
      </c>
      <c r="B16" s="39" t="s">
        <v>260</v>
      </c>
      <c r="C16" s="36" t="s">
        <v>61</v>
      </c>
      <c r="D16" s="36">
        <v>940</v>
      </c>
      <c r="E16" s="36">
        <v>934</v>
      </c>
      <c r="F16" s="36">
        <v>1874</v>
      </c>
      <c r="G16" s="36">
        <v>1381</v>
      </c>
      <c r="H16" s="36">
        <v>597</v>
      </c>
    </row>
    <row r="17" spans="1:8" ht="27.75" customHeight="1" x14ac:dyDescent="0.25">
      <c r="A17" s="35">
        <v>9</v>
      </c>
      <c r="B17" s="39" t="s">
        <v>268</v>
      </c>
      <c r="C17" s="36" t="s">
        <v>62</v>
      </c>
      <c r="D17" s="36">
        <v>1509</v>
      </c>
      <c r="E17" s="36">
        <v>1396</v>
      </c>
      <c r="F17" s="36">
        <v>2905</v>
      </c>
      <c r="G17" s="36">
        <v>2136</v>
      </c>
      <c r="H17" s="36">
        <v>970</v>
      </c>
    </row>
    <row r="18" spans="1:8" ht="27.75" customHeight="1" x14ac:dyDescent="0.25">
      <c r="A18" s="35">
        <v>10</v>
      </c>
      <c r="B18" s="39" t="s">
        <v>270</v>
      </c>
      <c r="C18" s="36" t="s">
        <v>63</v>
      </c>
      <c r="D18" s="36">
        <v>525</v>
      </c>
      <c r="E18" s="36">
        <v>485</v>
      </c>
      <c r="F18" s="36">
        <v>1010</v>
      </c>
      <c r="G18" s="36">
        <v>776</v>
      </c>
      <c r="H18" s="36">
        <v>365</v>
      </c>
    </row>
    <row r="19" spans="1:8" ht="27.75" customHeight="1" x14ac:dyDescent="0.25">
      <c r="A19" s="35">
        <v>11</v>
      </c>
      <c r="B19" s="39" t="s">
        <v>291</v>
      </c>
      <c r="C19" s="36" t="s">
        <v>64</v>
      </c>
      <c r="D19" s="36">
        <v>2558</v>
      </c>
      <c r="E19" s="36">
        <v>2369</v>
      </c>
      <c r="F19" s="36">
        <v>4927</v>
      </c>
      <c r="G19" s="36">
        <v>3545</v>
      </c>
      <c r="H19" s="36">
        <v>1585</v>
      </c>
    </row>
    <row r="20" spans="1:8" ht="27.75" customHeight="1" x14ac:dyDescent="0.25">
      <c r="A20" s="35">
        <v>12</v>
      </c>
      <c r="B20" s="39" t="s">
        <v>271</v>
      </c>
      <c r="C20" s="36" t="s">
        <v>65</v>
      </c>
      <c r="D20" s="36">
        <v>1668</v>
      </c>
      <c r="E20" s="36">
        <v>1508</v>
      </c>
      <c r="F20" s="36">
        <v>3176</v>
      </c>
      <c r="G20" s="36">
        <v>2338</v>
      </c>
      <c r="H20" s="36">
        <v>1054</v>
      </c>
    </row>
    <row r="21" spans="1:8" ht="27.75" customHeight="1" x14ac:dyDescent="0.25">
      <c r="A21" s="35">
        <v>13</v>
      </c>
      <c r="B21" s="39" t="s">
        <v>283</v>
      </c>
      <c r="C21" s="36" t="s">
        <v>66</v>
      </c>
      <c r="D21" s="36">
        <v>1019</v>
      </c>
      <c r="E21" s="36">
        <v>1023</v>
      </c>
      <c r="F21" s="36">
        <v>2042</v>
      </c>
      <c r="G21" s="36">
        <v>1520</v>
      </c>
      <c r="H21" s="36">
        <v>684</v>
      </c>
    </row>
    <row r="22" spans="1:8" ht="27.75" customHeight="1" x14ac:dyDescent="0.25">
      <c r="A22" s="35">
        <v>14</v>
      </c>
      <c r="B22" s="39" t="s">
        <v>278</v>
      </c>
      <c r="C22" s="36" t="s">
        <v>67</v>
      </c>
      <c r="D22" s="36">
        <v>620</v>
      </c>
      <c r="E22" s="36">
        <v>631</v>
      </c>
      <c r="F22" s="36">
        <v>1251</v>
      </c>
      <c r="G22" s="36">
        <v>930</v>
      </c>
      <c r="H22" s="36">
        <v>420</v>
      </c>
    </row>
    <row r="23" spans="1:8" x14ac:dyDescent="0.25">
      <c r="A23" s="9" t="s">
        <v>385</v>
      </c>
      <c r="B23" s="40"/>
      <c r="C23" s="37"/>
      <c r="D23" s="37"/>
      <c r="E23" s="37"/>
      <c r="F23" s="37"/>
      <c r="G23" s="37"/>
      <c r="H23" s="3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5"/>
  <sheetViews>
    <sheetView topLeftCell="A10" workbookViewId="0">
      <selection activeCell="C8" sqref="C8:F14"/>
    </sheetView>
  </sheetViews>
  <sheetFormatPr defaultRowHeight="15" x14ac:dyDescent="0.25"/>
  <cols>
    <col min="1" max="1" width="6.140625" customWidth="1"/>
    <col min="2" max="2" width="14.5703125" style="1" customWidth="1"/>
    <col min="3" max="3" width="23.28515625" customWidth="1"/>
    <col min="4" max="4" width="15" customWidth="1"/>
    <col min="5" max="5" width="18.85546875" customWidth="1"/>
    <col min="6" max="6" width="12.7109375" customWidth="1"/>
    <col min="7" max="7" width="14.42578125" customWidth="1"/>
    <col min="8" max="8" width="17.1406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313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38.2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38.2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38.2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8.25" customHeight="1" x14ac:dyDescent="0.25">
      <c r="A8" s="43"/>
      <c r="B8" s="77" t="s">
        <v>229</v>
      </c>
      <c r="C8" s="77" t="s">
        <v>68</v>
      </c>
      <c r="D8" s="83">
        <f t="shared" ref="D8:G8" si="0">SUM(D9:D14)</f>
        <v>4438</v>
      </c>
      <c r="E8" s="83">
        <f t="shared" si="0"/>
        <v>4476</v>
      </c>
      <c r="F8" s="83">
        <f t="shared" si="0"/>
        <v>8914</v>
      </c>
      <c r="G8" s="83">
        <f t="shared" si="0"/>
        <v>6596</v>
      </c>
      <c r="H8" s="83">
        <f>SUM(H9:H14)</f>
        <v>3059</v>
      </c>
    </row>
    <row r="9" spans="1:8" ht="38.25" customHeight="1" x14ac:dyDescent="0.25">
      <c r="A9" s="44">
        <v>1</v>
      </c>
      <c r="B9" s="51" t="s">
        <v>258</v>
      </c>
      <c r="C9" s="52" t="s">
        <v>69</v>
      </c>
      <c r="D9" s="49">
        <v>1330</v>
      </c>
      <c r="E9" s="49">
        <v>1317</v>
      </c>
      <c r="F9" s="49">
        <v>2647</v>
      </c>
      <c r="G9" s="49">
        <v>1853</v>
      </c>
      <c r="H9" s="49">
        <v>861</v>
      </c>
    </row>
    <row r="10" spans="1:8" ht="38.25" customHeight="1" x14ac:dyDescent="0.25">
      <c r="A10" s="44">
        <v>2</v>
      </c>
      <c r="B10" s="51" t="s">
        <v>259</v>
      </c>
      <c r="C10" s="52" t="s">
        <v>70</v>
      </c>
      <c r="D10" s="49">
        <v>991</v>
      </c>
      <c r="E10" s="49">
        <v>993</v>
      </c>
      <c r="F10" s="49">
        <v>1984</v>
      </c>
      <c r="G10" s="49">
        <v>1507</v>
      </c>
      <c r="H10" s="49">
        <v>691</v>
      </c>
    </row>
    <row r="11" spans="1:8" ht="38.25" customHeight="1" x14ac:dyDescent="0.25">
      <c r="A11" s="44">
        <v>3</v>
      </c>
      <c r="B11" s="51" t="s">
        <v>260</v>
      </c>
      <c r="C11" s="52" t="s">
        <v>71</v>
      </c>
      <c r="D11" s="49">
        <v>1201</v>
      </c>
      <c r="E11" s="49">
        <v>1212</v>
      </c>
      <c r="F11" s="49">
        <v>2413</v>
      </c>
      <c r="G11" s="49">
        <v>1887</v>
      </c>
      <c r="H11" s="49">
        <v>893</v>
      </c>
    </row>
    <row r="12" spans="1:8" ht="38.25" customHeight="1" x14ac:dyDescent="0.25">
      <c r="A12" s="44">
        <v>4</v>
      </c>
      <c r="B12" s="51" t="s">
        <v>268</v>
      </c>
      <c r="C12" s="52" t="s">
        <v>72</v>
      </c>
      <c r="D12" s="49">
        <v>350</v>
      </c>
      <c r="E12" s="49">
        <v>345</v>
      </c>
      <c r="F12" s="49">
        <v>695</v>
      </c>
      <c r="G12" s="49">
        <v>490</v>
      </c>
      <c r="H12" s="49">
        <v>227</v>
      </c>
    </row>
    <row r="13" spans="1:8" ht="38.25" customHeight="1" x14ac:dyDescent="0.25">
      <c r="A13" s="44">
        <v>5</v>
      </c>
      <c r="B13" s="51" t="s">
        <v>270</v>
      </c>
      <c r="C13" s="52" t="s">
        <v>73</v>
      </c>
      <c r="D13" s="49">
        <v>232</v>
      </c>
      <c r="E13" s="49">
        <v>219</v>
      </c>
      <c r="F13" s="49">
        <v>451</v>
      </c>
      <c r="G13" s="49">
        <v>341</v>
      </c>
      <c r="H13" s="49">
        <v>147</v>
      </c>
    </row>
    <row r="14" spans="1:8" ht="38.25" customHeight="1" x14ac:dyDescent="0.25">
      <c r="A14" s="44">
        <v>6</v>
      </c>
      <c r="B14" s="51" t="s">
        <v>291</v>
      </c>
      <c r="C14" s="52" t="s">
        <v>74</v>
      </c>
      <c r="D14" s="49">
        <v>334</v>
      </c>
      <c r="E14" s="49">
        <v>390</v>
      </c>
      <c r="F14" s="49">
        <v>724</v>
      </c>
      <c r="G14" s="49">
        <v>518</v>
      </c>
      <c r="H14" s="49">
        <v>240</v>
      </c>
    </row>
    <row r="15" spans="1:8" x14ac:dyDescent="0.25">
      <c r="A15" s="9" t="s">
        <v>385</v>
      </c>
      <c r="B15" s="46"/>
      <c r="C15" s="46"/>
      <c r="D15" s="47"/>
      <c r="E15" s="47"/>
      <c r="F15" s="47"/>
      <c r="G15" s="47"/>
      <c r="H15" s="4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7"/>
  <sheetViews>
    <sheetView topLeftCell="A4" workbookViewId="0">
      <selection activeCell="C8" sqref="C8:F16"/>
    </sheetView>
  </sheetViews>
  <sheetFormatPr defaultRowHeight="15" x14ac:dyDescent="0.25"/>
  <cols>
    <col min="1" max="1" width="5.42578125" customWidth="1"/>
    <col min="2" max="2" width="14.5703125" style="1" customWidth="1"/>
    <col min="3" max="3" width="20.28515625" customWidth="1"/>
    <col min="4" max="4" width="14.140625" customWidth="1"/>
    <col min="5" max="5" width="15.85546875" customWidth="1"/>
    <col min="6" max="6" width="14.85546875" customWidth="1"/>
    <col min="7" max="7" width="13.5703125" customWidth="1"/>
    <col min="8" max="8" width="19.285156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314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36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36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36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6" customHeight="1" x14ac:dyDescent="0.25">
      <c r="A8" s="43"/>
      <c r="B8" s="77" t="s">
        <v>230</v>
      </c>
      <c r="C8" s="77" t="s">
        <v>75</v>
      </c>
      <c r="D8" s="80">
        <f t="shared" ref="D8:G8" si="0">SUM(D9:D16)</f>
        <v>15769</v>
      </c>
      <c r="E8" s="80">
        <f t="shared" si="0"/>
        <v>15008</v>
      </c>
      <c r="F8" s="80">
        <f>SUM(F9:F16)</f>
        <v>30777</v>
      </c>
      <c r="G8" s="80">
        <f t="shared" si="0"/>
        <v>22215</v>
      </c>
      <c r="H8" s="80">
        <f>SUM(H9:H16)</f>
        <v>9991</v>
      </c>
    </row>
    <row r="9" spans="1:8" ht="36" customHeight="1" x14ac:dyDescent="0.25">
      <c r="A9" s="44">
        <v>1</v>
      </c>
      <c r="B9" s="50" t="s">
        <v>252</v>
      </c>
      <c r="C9" s="45" t="s">
        <v>76</v>
      </c>
      <c r="D9" s="45">
        <v>2239</v>
      </c>
      <c r="E9" s="45">
        <v>2046</v>
      </c>
      <c r="F9" s="45">
        <v>4285</v>
      </c>
      <c r="G9" s="45">
        <v>3130</v>
      </c>
      <c r="H9" s="45">
        <v>1405</v>
      </c>
    </row>
    <row r="10" spans="1:8" ht="36" customHeight="1" x14ac:dyDescent="0.25">
      <c r="A10" s="44">
        <v>2</v>
      </c>
      <c r="B10" s="50" t="s">
        <v>253</v>
      </c>
      <c r="C10" s="45" t="s">
        <v>77</v>
      </c>
      <c r="D10" s="45">
        <v>3124</v>
      </c>
      <c r="E10" s="45">
        <v>2937</v>
      </c>
      <c r="F10" s="45">
        <v>6061</v>
      </c>
      <c r="G10" s="45">
        <v>4360</v>
      </c>
      <c r="H10" s="45">
        <v>1963</v>
      </c>
    </row>
    <row r="11" spans="1:8" ht="36" customHeight="1" x14ac:dyDescent="0.25">
      <c r="A11" s="44">
        <v>3</v>
      </c>
      <c r="B11" s="50" t="s">
        <v>254</v>
      </c>
      <c r="C11" s="45" t="s">
        <v>78</v>
      </c>
      <c r="D11" s="45">
        <v>3522</v>
      </c>
      <c r="E11" s="45">
        <v>3393</v>
      </c>
      <c r="F11" s="45">
        <v>6915</v>
      </c>
      <c r="G11" s="45">
        <v>4885</v>
      </c>
      <c r="H11" s="45">
        <v>2171</v>
      </c>
    </row>
    <row r="12" spans="1:8" ht="36" customHeight="1" x14ac:dyDescent="0.25">
      <c r="A12" s="44">
        <v>4</v>
      </c>
      <c r="B12" s="50" t="s">
        <v>255</v>
      </c>
      <c r="C12" s="45" t="s">
        <v>79</v>
      </c>
      <c r="D12" s="45">
        <v>1206</v>
      </c>
      <c r="E12" s="45">
        <v>1182</v>
      </c>
      <c r="F12" s="45">
        <v>2388</v>
      </c>
      <c r="G12" s="45">
        <v>1718</v>
      </c>
      <c r="H12" s="45">
        <v>763</v>
      </c>
    </row>
    <row r="13" spans="1:8" ht="36" customHeight="1" x14ac:dyDescent="0.25">
      <c r="A13" s="44">
        <v>5</v>
      </c>
      <c r="B13" s="50" t="s">
        <v>256</v>
      </c>
      <c r="C13" s="45" t="s">
        <v>80</v>
      </c>
      <c r="D13" s="45">
        <v>1291</v>
      </c>
      <c r="E13" s="45">
        <v>1250</v>
      </c>
      <c r="F13" s="45">
        <v>2541</v>
      </c>
      <c r="G13" s="45">
        <v>1866</v>
      </c>
      <c r="H13" s="45">
        <v>867</v>
      </c>
    </row>
    <row r="14" spans="1:8" ht="36" customHeight="1" x14ac:dyDescent="0.25">
      <c r="A14" s="44">
        <v>6</v>
      </c>
      <c r="B14" s="50" t="s">
        <v>294</v>
      </c>
      <c r="C14" s="45" t="s">
        <v>81</v>
      </c>
      <c r="D14" s="45">
        <v>2102</v>
      </c>
      <c r="E14" s="45">
        <v>2012</v>
      </c>
      <c r="F14" s="45">
        <v>4114</v>
      </c>
      <c r="G14" s="45">
        <v>2986</v>
      </c>
      <c r="H14" s="45">
        <v>1346</v>
      </c>
    </row>
    <row r="15" spans="1:8" ht="36" customHeight="1" x14ac:dyDescent="0.25">
      <c r="A15" s="44">
        <v>7</v>
      </c>
      <c r="B15" s="50" t="s">
        <v>269</v>
      </c>
      <c r="C15" s="45" t="s">
        <v>82</v>
      </c>
      <c r="D15" s="45">
        <v>1026</v>
      </c>
      <c r="E15" s="45">
        <v>1018</v>
      </c>
      <c r="F15" s="45">
        <v>2044</v>
      </c>
      <c r="G15" s="45">
        <v>1438</v>
      </c>
      <c r="H15" s="45">
        <v>644</v>
      </c>
    </row>
    <row r="16" spans="1:8" ht="36" customHeight="1" x14ac:dyDescent="0.25">
      <c r="A16" s="44">
        <v>8</v>
      </c>
      <c r="B16" s="50" t="s">
        <v>257</v>
      </c>
      <c r="C16" s="45" t="s">
        <v>83</v>
      </c>
      <c r="D16" s="45">
        <v>1259</v>
      </c>
      <c r="E16" s="45">
        <v>1170</v>
      </c>
      <c r="F16" s="45">
        <v>2429</v>
      </c>
      <c r="G16" s="45">
        <v>1832</v>
      </c>
      <c r="H16" s="45">
        <v>832</v>
      </c>
    </row>
    <row r="17" spans="1:8" x14ac:dyDescent="0.25">
      <c r="A17" s="9" t="s">
        <v>385</v>
      </c>
      <c r="B17" s="53"/>
      <c r="C17" s="53"/>
      <c r="D17" s="54"/>
      <c r="E17" s="54"/>
      <c r="F17" s="54"/>
      <c r="G17" s="54"/>
      <c r="H17" s="54"/>
    </row>
  </sheetData>
  <mergeCells count="9">
    <mergeCell ref="G5:G6"/>
    <mergeCell ref="A3:H3"/>
    <mergeCell ref="A1:H1"/>
    <mergeCell ref="A2:H2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4"/>
  <sheetViews>
    <sheetView topLeftCell="A6" workbookViewId="0">
      <selection activeCell="C8" sqref="C8:F23"/>
    </sheetView>
  </sheetViews>
  <sheetFormatPr defaultRowHeight="15" x14ac:dyDescent="0.25"/>
  <cols>
    <col min="2" max="2" width="15.85546875" style="1" customWidth="1"/>
    <col min="3" max="3" width="24.7109375" customWidth="1"/>
    <col min="4" max="4" width="12.85546875" customWidth="1"/>
    <col min="5" max="5" width="16.42578125" customWidth="1"/>
    <col min="6" max="6" width="11.5703125" customWidth="1"/>
    <col min="7" max="7" width="13.7109375" customWidth="1"/>
    <col min="8" max="8" width="17.57031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315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24.7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24.7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9</v>
      </c>
    </row>
    <row r="8" spans="1:8" ht="24.75" customHeight="1" x14ac:dyDescent="0.25">
      <c r="A8" s="48"/>
      <c r="B8" s="81" t="s">
        <v>231</v>
      </c>
      <c r="C8" s="81" t="s">
        <v>84</v>
      </c>
      <c r="D8" s="82">
        <f t="shared" ref="D8:G8" si="0">SUM(D9:D23)</f>
        <v>8951</v>
      </c>
      <c r="E8" s="82">
        <f t="shared" si="0"/>
        <v>8310</v>
      </c>
      <c r="F8" s="82">
        <f t="shared" si="0"/>
        <v>17261</v>
      </c>
      <c r="G8" s="82">
        <f t="shared" si="0"/>
        <v>12184</v>
      </c>
      <c r="H8" s="82">
        <f>SUM(H9:H23)</f>
        <v>5617</v>
      </c>
    </row>
    <row r="9" spans="1:8" ht="24.75" customHeight="1" x14ac:dyDescent="0.25">
      <c r="A9" s="55">
        <v>1</v>
      </c>
      <c r="B9" s="50" t="s">
        <v>252</v>
      </c>
      <c r="C9" s="45" t="s">
        <v>85</v>
      </c>
      <c r="D9" s="45">
        <v>739</v>
      </c>
      <c r="E9" s="45">
        <v>685</v>
      </c>
      <c r="F9" s="45">
        <v>1424</v>
      </c>
      <c r="G9" s="45">
        <v>992</v>
      </c>
      <c r="H9" s="45">
        <v>442</v>
      </c>
    </row>
    <row r="10" spans="1:8" ht="24.75" customHeight="1" x14ac:dyDescent="0.25">
      <c r="A10" s="55">
        <v>2</v>
      </c>
      <c r="B10" s="50" t="s">
        <v>253</v>
      </c>
      <c r="C10" s="45" t="s">
        <v>86</v>
      </c>
      <c r="D10" s="45">
        <v>448</v>
      </c>
      <c r="E10" s="45">
        <v>427</v>
      </c>
      <c r="F10" s="45">
        <v>875</v>
      </c>
      <c r="G10" s="45">
        <v>661</v>
      </c>
      <c r="H10" s="45">
        <v>303</v>
      </c>
    </row>
    <row r="11" spans="1:8" ht="24.75" customHeight="1" x14ac:dyDescent="0.25">
      <c r="A11" s="55">
        <v>3</v>
      </c>
      <c r="B11" s="50" t="s">
        <v>254</v>
      </c>
      <c r="C11" s="45" t="s">
        <v>87</v>
      </c>
      <c r="D11" s="45">
        <v>2561</v>
      </c>
      <c r="E11" s="45">
        <v>2342</v>
      </c>
      <c r="F11" s="45">
        <v>4903</v>
      </c>
      <c r="G11" s="45">
        <v>3337</v>
      </c>
      <c r="H11" s="45">
        <v>1601</v>
      </c>
    </row>
    <row r="12" spans="1:8" ht="24.75" customHeight="1" x14ac:dyDescent="0.25">
      <c r="A12" s="55">
        <v>4</v>
      </c>
      <c r="B12" s="50" t="s">
        <v>255</v>
      </c>
      <c r="C12" s="45" t="s">
        <v>88</v>
      </c>
      <c r="D12" s="45">
        <v>353</v>
      </c>
      <c r="E12" s="45">
        <v>331</v>
      </c>
      <c r="F12" s="45">
        <v>684</v>
      </c>
      <c r="G12" s="45">
        <v>518</v>
      </c>
      <c r="H12" s="45">
        <v>254</v>
      </c>
    </row>
    <row r="13" spans="1:8" ht="24.75" customHeight="1" x14ac:dyDescent="0.25">
      <c r="A13" s="55">
        <v>5</v>
      </c>
      <c r="B13" s="50" t="s">
        <v>256</v>
      </c>
      <c r="C13" s="45" t="s">
        <v>89</v>
      </c>
      <c r="D13" s="45">
        <v>300</v>
      </c>
      <c r="E13" s="45">
        <v>290</v>
      </c>
      <c r="F13" s="45">
        <v>590</v>
      </c>
      <c r="G13" s="45">
        <v>448</v>
      </c>
      <c r="H13" s="45">
        <v>206</v>
      </c>
    </row>
    <row r="14" spans="1:8" ht="24.75" customHeight="1" x14ac:dyDescent="0.25">
      <c r="A14" s="55">
        <v>6</v>
      </c>
      <c r="B14" s="50" t="s">
        <v>294</v>
      </c>
      <c r="C14" s="45" t="s">
        <v>90</v>
      </c>
      <c r="D14" s="45">
        <v>465</v>
      </c>
      <c r="E14" s="45">
        <v>436</v>
      </c>
      <c r="F14" s="45">
        <v>901</v>
      </c>
      <c r="G14" s="45">
        <v>615</v>
      </c>
      <c r="H14" s="45">
        <v>272</v>
      </c>
    </row>
    <row r="15" spans="1:8" ht="24.75" customHeight="1" x14ac:dyDescent="0.25">
      <c r="A15" s="55">
        <v>7</v>
      </c>
      <c r="B15" s="50" t="s">
        <v>269</v>
      </c>
      <c r="C15" s="45" t="s">
        <v>91</v>
      </c>
      <c r="D15" s="45">
        <v>584</v>
      </c>
      <c r="E15" s="45">
        <v>520</v>
      </c>
      <c r="F15" s="45">
        <v>1104</v>
      </c>
      <c r="G15" s="45">
        <v>797</v>
      </c>
      <c r="H15" s="45">
        <v>369</v>
      </c>
    </row>
    <row r="16" spans="1:8" ht="24.75" customHeight="1" x14ac:dyDescent="0.25">
      <c r="A16" s="55">
        <v>8</v>
      </c>
      <c r="B16" s="50" t="s">
        <v>257</v>
      </c>
      <c r="C16" s="45" t="s">
        <v>92</v>
      </c>
      <c r="D16" s="45">
        <v>365</v>
      </c>
      <c r="E16" s="45">
        <v>351</v>
      </c>
      <c r="F16" s="45">
        <v>716</v>
      </c>
      <c r="G16" s="45">
        <v>513</v>
      </c>
      <c r="H16" s="45">
        <v>239</v>
      </c>
    </row>
    <row r="17" spans="1:8" ht="24.75" customHeight="1" x14ac:dyDescent="0.25">
      <c r="A17" s="55">
        <v>9</v>
      </c>
      <c r="B17" s="50" t="s">
        <v>258</v>
      </c>
      <c r="C17" s="45" t="s">
        <v>295</v>
      </c>
      <c r="D17" s="45">
        <v>525</v>
      </c>
      <c r="E17" s="45">
        <v>487</v>
      </c>
      <c r="F17" s="45">
        <v>1012</v>
      </c>
      <c r="G17" s="45">
        <v>730</v>
      </c>
      <c r="H17" s="45">
        <v>322</v>
      </c>
    </row>
    <row r="18" spans="1:8" ht="24.75" customHeight="1" x14ac:dyDescent="0.25">
      <c r="A18" s="55">
        <v>10</v>
      </c>
      <c r="B18" s="50" t="s">
        <v>259</v>
      </c>
      <c r="C18" s="45" t="s">
        <v>93</v>
      </c>
      <c r="D18" s="45">
        <v>694</v>
      </c>
      <c r="E18" s="45">
        <v>671</v>
      </c>
      <c r="F18" s="45">
        <v>1365</v>
      </c>
      <c r="G18" s="45">
        <v>953</v>
      </c>
      <c r="H18" s="45">
        <v>439</v>
      </c>
    </row>
    <row r="19" spans="1:8" ht="24.75" customHeight="1" x14ac:dyDescent="0.25">
      <c r="A19" s="55">
        <v>11</v>
      </c>
      <c r="B19" s="50" t="s">
        <v>260</v>
      </c>
      <c r="C19" s="45" t="s">
        <v>94</v>
      </c>
      <c r="D19" s="45">
        <v>681</v>
      </c>
      <c r="E19" s="45">
        <v>620</v>
      </c>
      <c r="F19" s="45">
        <v>1301</v>
      </c>
      <c r="G19" s="45">
        <v>897</v>
      </c>
      <c r="H19" s="45">
        <v>400</v>
      </c>
    </row>
    <row r="20" spans="1:8" ht="24.75" customHeight="1" x14ac:dyDescent="0.25">
      <c r="A20" s="55">
        <v>12</v>
      </c>
      <c r="B20" s="50" t="s">
        <v>268</v>
      </c>
      <c r="C20" s="45" t="s">
        <v>95</v>
      </c>
      <c r="D20" s="45">
        <v>405</v>
      </c>
      <c r="E20" s="45">
        <v>356</v>
      </c>
      <c r="F20" s="45">
        <v>761</v>
      </c>
      <c r="G20" s="45">
        <v>541</v>
      </c>
      <c r="H20" s="45">
        <v>230</v>
      </c>
    </row>
    <row r="21" spans="1:8" ht="24.75" customHeight="1" x14ac:dyDescent="0.25">
      <c r="A21" s="55">
        <v>13</v>
      </c>
      <c r="B21" s="50" t="s">
        <v>270</v>
      </c>
      <c r="C21" s="45" t="s">
        <v>296</v>
      </c>
      <c r="D21" s="45">
        <v>256</v>
      </c>
      <c r="E21" s="45">
        <v>229</v>
      </c>
      <c r="F21" s="45">
        <v>485</v>
      </c>
      <c r="G21" s="45">
        <v>349</v>
      </c>
      <c r="H21" s="45">
        <v>164</v>
      </c>
    </row>
    <row r="22" spans="1:8" ht="24.75" customHeight="1" x14ac:dyDescent="0.25">
      <c r="A22" s="55">
        <v>14</v>
      </c>
      <c r="B22" s="50" t="s">
        <v>291</v>
      </c>
      <c r="C22" s="45" t="s">
        <v>96</v>
      </c>
      <c r="D22" s="45">
        <v>323</v>
      </c>
      <c r="E22" s="45">
        <v>337</v>
      </c>
      <c r="F22" s="45">
        <v>660</v>
      </c>
      <c r="G22" s="45">
        <v>484</v>
      </c>
      <c r="H22" s="45">
        <v>222</v>
      </c>
    </row>
    <row r="23" spans="1:8" ht="24.75" customHeight="1" x14ac:dyDescent="0.25">
      <c r="A23" s="55">
        <v>15</v>
      </c>
      <c r="B23" s="50" t="s">
        <v>271</v>
      </c>
      <c r="C23" s="45" t="s">
        <v>97</v>
      </c>
      <c r="D23" s="45">
        <v>252</v>
      </c>
      <c r="E23" s="45">
        <v>228</v>
      </c>
      <c r="F23" s="45">
        <v>480</v>
      </c>
      <c r="G23" s="45">
        <v>349</v>
      </c>
      <c r="H23" s="45">
        <v>154</v>
      </c>
    </row>
    <row r="24" spans="1:8" x14ac:dyDescent="0.25">
      <c r="A24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5"/>
  <sheetViews>
    <sheetView topLeftCell="A10" workbookViewId="0">
      <selection activeCell="C8" sqref="C8:F14"/>
    </sheetView>
  </sheetViews>
  <sheetFormatPr defaultRowHeight="15" x14ac:dyDescent="0.25"/>
  <cols>
    <col min="1" max="1" width="6.7109375" customWidth="1"/>
    <col min="2" max="2" width="19.140625" style="1" customWidth="1"/>
    <col min="3" max="3" width="24.28515625" customWidth="1"/>
    <col min="4" max="4" width="13.140625" customWidth="1"/>
    <col min="5" max="5" width="15.5703125" customWidth="1"/>
    <col min="6" max="6" width="12.28515625" customWidth="1"/>
    <col min="7" max="7" width="15.5703125" customWidth="1"/>
    <col min="8" max="8" width="19.425781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316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46.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46.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46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6.5" customHeight="1" x14ac:dyDescent="0.25">
      <c r="A8" s="43"/>
      <c r="B8" s="77" t="s">
        <v>232</v>
      </c>
      <c r="C8" s="77" t="s">
        <v>297</v>
      </c>
      <c r="D8" s="80">
        <f t="shared" ref="D8:E8" si="0">SUM(D9:D14)</f>
        <v>5987</v>
      </c>
      <c r="E8" s="80">
        <f t="shared" si="0"/>
        <v>5720</v>
      </c>
      <c r="F8" s="80">
        <f>SUM(F9:F14)</f>
        <v>11707</v>
      </c>
      <c r="G8" s="80">
        <f t="shared" ref="G8:H8" si="1">SUM(G9:G14)</f>
        <v>8576</v>
      </c>
      <c r="H8" s="80">
        <f t="shared" si="1"/>
        <v>3843</v>
      </c>
    </row>
    <row r="9" spans="1:8" ht="46.5" customHeight="1" x14ac:dyDescent="0.25">
      <c r="A9" s="44">
        <v>1</v>
      </c>
      <c r="B9" s="50" t="s">
        <v>252</v>
      </c>
      <c r="C9" s="45" t="s">
        <v>99</v>
      </c>
      <c r="D9" s="45">
        <v>976</v>
      </c>
      <c r="E9" s="45">
        <v>939</v>
      </c>
      <c r="F9" s="45">
        <v>1915</v>
      </c>
      <c r="G9" s="45">
        <v>1451</v>
      </c>
      <c r="H9" s="45">
        <v>632</v>
      </c>
    </row>
    <row r="10" spans="1:8" ht="46.5" customHeight="1" x14ac:dyDescent="0.25">
      <c r="A10" s="44">
        <v>2</v>
      </c>
      <c r="B10" s="50" t="s">
        <v>253</v>
      </c>
      <c r="C10" s="45" t="s">
        <v>100</v>
      </c>
      <c r="D10" s="45">
        <v>925</v>
      </c>
      <c r="E10" s="45">
        <v>913</v>
      </c>
      <c r="F10" s="45">
        <v>1838</v>
      </c>
      <c r="G10" s="45">
        <v>1353</v>
      </c>
      <c r="H10" s="45">
        <v>612</v>
      </c>
    </row>
    <row r="11" spans="1:8" ht="46.5" customHeight="1" x14ac:dyDescent="0.25">
      <c r="A11" s="44">
        <v>3</v>
      </c>
      <c r="B11" s="50" t="s">
        <v>254</v>
      </c>
      <c r="C11" s="45" t="s">
        <v>101</v>
      </c>
      <c r="D11" s="45">
        <v>603</v>
      </c>
      <c r="E11" s="45">
        <v>577</v>
      </c>
      <c r="F11" s="45">
        <v>1180</v>
      </c>
      <c r="G11" s="45">
        <v>876</v>
      </c>
      <c r="H11" s="45">
        <v>394</v>
      </c>
    </row>
    <row r="12" spans="1:8" ht="46.5" customHeight="1" x14ac:dyDescent="0.25">
      <c r="A12" s="44">
        <v>4</v>
      </c>
      <c r="B12" s="50" t="s">
        <v>255</v>
      </c>
      <c r="C12" s="45" t="s">
        <v>102</v>
      </c>
      <c r="D12" s="45">
        <v>1205</v>
      </c>
      <c r="E12" s="45">
        <v>1176</v>
      </c>
      <c r="F12" s="45">
        <v>2381</v>
      </c>
      <c r="G12" s="45">
        <v>1706</v>
      </c>
      <c r="H12" s="45">
        <v>762</v>
      </c>
    </row>
    <row r="13" spans="1:8" ht="46.5" customHeight="1" x14ac:dyDescent="0.25">
      <c r="A13" s="44">
        <v>5</v>
      </c>
      <c r="B13" s="50" t="s">
        <v>256</v>
      </c>
      <c r="C13" s="45" t="s">
        <v>103</v>
      </c>
      <c r="D13" s="45">
        <v>1420</v>
      </c>
      <c r="E13" s="45">
        <v>1343</v>
      </c>
      <c r="F13" s="45">
        <v>2763</v>
      </c>
      <c r="G13" s="45">
        <v>1988</v>
      </c>
      <c r="H13" s="45">
        <v>912</v>
      </c>
    </row>
    <row r="14" spans="1:8" ht="46.5" customHeight="1" x14ac:dyDescent="0.25">
      <c r="A14" s="44">
        <v>6</v>
      </c>
      <c r="B14" s="50" t="s">
        <v>294</v>
      </c>
      <c r="C14" s="45" t="s">
        <v>104</v>
      </c>
      <c r="D14" s="45">
        <v>858</v>
      </c>
      <c r="E14" s="45">
        <v>772</v>
      </c>
      <c r="F14" s="45">
        <v>1630</v>
      </c>
      <c r="G14" s="45">
        <v>1202</v>
      </c>
      <c r="H14" s="45">
        <v>531</v>
      </c>
    </row>
    <row r="15" spans="1:8" x14ac:dyDescent="0.25">
      <c r="A15" s="9" t="s">
        <v>385</v>
      </c>
      <c r="B15" s="56"/>
      <c r="C15" s="56"/>
      <c r="D15" s="47"/>
      <c r="E15" s="47"/>
      <c r="F15" s="47"/>
      <c r="G15" s="47"/>
      <c r="H15" s="4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6"/>
  <sheetViews>
    <sheetView topLeftCell="A4" workbookViewId="0">
      <selection activeCell="C8" sqref="C8:F15"/>
    </sheetView>
  </sheetViews>
  <sheetFormatPr defaultRowHeight="15" x14ac:dyDescent="0.25"/>
  <cols>
    <col min="1" max="1" width="7.28515625" style="60" customWidth="1"/>
    <col min="2" max="2" width="16" style="1" customWidth="1"/>
    <col min="3" max="3" width="27.42578125" customWidth="1"/>
    <col min="4" max="4" width="12.7109375" customWidth="1"/>
    <col min="5" max="5" width="13.85546875" customWidth="1"/>
    <col min="6" max="6" width="12.28515625" customWidth="1"/>
    <col min="7" max="7" width="13.42578125" customWidth="1"/>
    <col min="8" max="8" width="18.57031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317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37.5" customHeight="1" x14ac:dyDescent="0.25">
      <c r="A5" s="153" t="s">
        <v>213</v>
      </c>
      <c r="B5" s="155" t="s">
        <v>249</v>
      </c>
      <c r="C5" s="156" t="s">
        <v>250</v>
      </c>
      <c r="D5" s="156" t="s">
        <v>217</v>
      </c>
      <c r="E5" s="156"/>
      <c r="F5" s="156"/>
      <c r="G5" s="153" t="s">
        <v>218</v>
      </c>
      <c r="H5" s="157" t="s">
        <v>251</v>
      </c>
    </row>
    <row r="6" spans="1:8" ht="37.5" customHeight="1" x14ac:dyDescent="0.25">
      <c r="A6" s="154"/>
      <c r="B6" s="155"/>
      <c r="C6" s="156"/>
      <c r="D6" s="57" t="s">
        <v>219</v>
      </c>
      <c r="E6" s="57" t="s">
        <v>220</v>
      </c>
      <c r="F6" s="57" t="s">
        <v>221</v>
      </c>
      <c r="G6" s="154"/>
      <c r="H6" s="158"/>
    </row>
    <row r="7" spans="1:8" ht="37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7.5" customHeight="1" x14ac:dyDescent="0.25">
      <c r="A8" s="59"/>
      <c r="B8" s="77" t="s">
        <v>233</v>
      </c>
      <c r="C8" s="84" t="s">
        <v>105</v>
      </c>
      <c r="D8" s="83">
        <f t="shared" ref="D8:G8" si="0">SUM(D9:D15)</f>
        <v>10237</v>
      </c>
      <c r="E8" s="83">
        <f t="shared" si="0"/>
        <v>9863</v>
      </c>
      <c r="F8" s="83">
        <f t="shared" si="0"/>
        <v>20100</v>
      </c>
      <c r="G8" s="83">
        <f t="shared" si="0"/>
        <v>13744</v>
      </c>
      <c r="H8" s="83">
        <f>SUM(H9:H15)</f>
        <v>6186</v>
      </c>
    </row>
    <row r="9" spans="1:8" ht="37.5" customHeight="1" x14ac:dyDescent="0.25">
      <c r="A9" s="61">
        <v>1</v>
      </c>
      <c r="B9" s="58" t="s">
        <v>252</v>
      </c>
      <c r="C9" s="68" t="s">
        <v>106</v>
      </c>
      <c r="D9" s="49">
        <v>5285</v>
      </c>
      <c r="E9" s="49">
        <v>5138</v>
      </c>
      <c r="F9" s="49">
        <v>10423</v>
      </c>
      <c r="G9" s="49">
        <v>6992</v>
      </c>
      <c r="H9" s="49">
        <v>3056</v>
      </c>
    </row>
    <row r="10" spans="1:8" ht="37.5" customHeight="1" x14ac:dyDescent="0.25">
      <c r="A10" s="61">
        <v>2</v>
      </c>
      <c r="B10" s="58" t="s">
        <v>253</v>
      </c>
      <c r="C10" s="68" t="s">
        <v>107</v>
      </c>
      <c r="D10" s="49">
        <v>667</v>
      </c>
      <c r="E10" s="49">
        <v>669</v>
      </c>
      <c r="F10" s="49">
        <v>1336</v>
      </c>
      <c r="G10" s="49">
        <v>925</v>
      </c>
      <c r="H10" s="49">
        <v>451</v>
      </c>
    </row>
    <row r="11" spans="1:8" ht="37.5" customHeight="1" x14ac:dyDescent="0.25">
      <c r="A11" s="61">
        <v>3</v>
      </c>
      <c r="B11" s="58" t="s">
        <v>254</v>
      </c>
      <c r="C11" s="68" t="s">
        <v>108</v>
      </c>
      <c r="D11" s="49">
        <v>407</v>
      </c>
      <c r="E11" s="49">
        <v>393</v>
      </c>
      <c r="F11" s="49">
        <v>800</v>
      </c>
      <c r="G11" s="49">
        <v>599</v>
      </c>
      <c r="H11" s="49">
        <v>282</v>
      </c>
    </row>
    <row r="12" spans="1:8" ht="37.5" customHeight="1" x14ac:dyDescent="0.25">
      <c r="A12" s="61">
        <v>4</v>
      </c>
      <c r="B12" s="58" t="s">
        <v>255</v>
      </c>
      <c r="C12" s="68" t="s">
        <v>109</v>
      </c>
      <c r="D12" s="49">
        <v>864</v>
      </c>
      <c r="E12" s="49">
        <v>804</v>
      </c>
      <c r="F12" s="49">
        <v>1668</v>
      </c>
      <c r="G12" s="49">
        <v>1157</v>
      </c>
      <c r="H12" s="49">
        <v>526</v>
      </c>
    </row>
    <row r="13" spans="1:8" ht="37.5" customHeight="1" x14ac:dyDescent="0.25">
      <c r="A13" s="61">
        <v>5</v>
      </c>
      <c r="B13" s="58" t="s">
        <v>256</v>
      </c>
      <c r="C13" s="68" t="s">
        <v>110</v>
      </c>
      <c r="D13" s="49">
        <v>1008</v>
      </c>
      <c r="E13" s="49">
        <v>959</v>
      </c>
      <c r="F13" s="49">
        <v>1967</v>
      </c>
      <c r="G13" s="49">
        <v>1345</v>
      </c>
      <c r="H13" s="49">
        <v>619</v>
      </c>
    </row>
    <row r="14" spans="1:8" ht="37.5" customHeight="1" x14ac:dyDescent="0.25">
      <c r="A14" s="61">
        <v>6</v>
      </c>
      <c r="B14" s="58" t="s">
        <v>294</v>
      </c>
      <c r="C14" s="68" t="s">
        <v>111</v>
      </c>
      <c r="D14" s="49">
        <v>1347</v>
      </c>
      <c r="E14" s="49">
        <v>1256</v>
      </c>
      <c r="F14" s="49">
        <v>2603</v>
      </c>
      <c r="G14" s="49">
        <v>1808</v>
      </c>
      <c r="H14" s="49">
        <v>838</v>
      </c>
    </row>
    <row r="15" spans="1:8" ht="37.5" customHeight="1" x14ac:dyDescent="0.25">
      <c r="A15" s="61">
        <v>7</v>
      </c>
      <c r="B15" s="58" t="s">
        <v>269</v>
      </c>
      <c r="C15" s="68" t="s">
        <v>112</v>
      </c>
      <c r="D15" s="49">
        <v>659</v>
      </c>
      <c r="E15" s="49">
        <v>644</v>
      </c>
      <c r="F15" s="49">
        <v>1303</v>
      </c>
      <c r="G15" s="49">
        <v>918</v>
      </c>
      <c r="H15" s="49">
        <v>414</v>
      </c>
    </row>
    <row r="16" spans="1:8" x14ac:dyDescent="0.25">
      <c r="A16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9"/>
  <sheetViews>
    <sheetView topLeftCell="A6" workbookViewId="0">
      <selection activeCell="C8" sqref="C8:F18"/>
    </sheetView>
  </sheetViews>
  <sheetFormatPr defaultRowHeight="15" x14ac:dyDescent="0.25"/>
  <cols>
    <col min="1" max="1" width="7.85546875" customWidth="1"/>
    <col min="2" max="2" width="16.140625" style="1" customWidth="1"/>
    <col min="3" max="3" width="27.85546875" customWidth="1"/>
    <col min="4" max="4" width="12.7109375" customWidth="1"/>
    <col min="5" max="5" width="14.140625" customWidth="1"/>
    <col min="6" max="6" width="13.85546875" customWidth="1"/>
    <col min="7" max="7" width="12.42578125" customWidth="1"/>
    <col min="8" max="8" width="18.710937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318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34.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34.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34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4.5" customHeight="1" x14ac:dyDescent="0.25">
      <c r="A8" s="43"/>
      <c r="B8" s="77" t="s">
        <v>234</v>
      </c>
      <c r="C8" s="77" t="s">
        <v>113</v>
      </c>
      <c r="D8" s="80">
        <f t="shared" ref="D8:G8" si="0">SUM(D9:D18)</f>
        <v>6372</v>
      </c>
      <c r="E8" s="80">
        <f t="shared" si="0"/>
        <v>6031</v>
      </c>
      <c r="F8" s="80">
        <f t="shared" si="0"/>
        <v>12403</v>
      </c>
      <c r="G8" s="80">
        <f t="shared" si="0"/>
        <v>8818</v>
      </c>
      <c r="H8" s="80">
        <f>SUM(H9:H18)</f>
        <v>3895</v>
      </c>
    </row>
    <row r="9" spans="1:8" ht="34.5" customHeight="1" x14ac:dyDescent="0.25">
      <c r="A9" s="44">
        <v>1</v>
      </c>
      <c r="B9" s="50" t="s">
        <v>252</v>
      </c>
      <c r="C9" s="45" t="s">
        <v>114</v>
      </c>
      <c r="D9" s="45">
        <v>636</v>
      </c>
      <c r="E9" s="45">
        <v>622</v>
      </c>
      <c r="F9" s="45">
        <v>1258</v>
      </c>
      <c r="G9" s="45">
        <v>876</v>
      </c>
      <c r="H9" s="45">
        <v>394</v>
      </c>
    </row>
    <row r="10" spans="1:8" ht="34.5" customHeight="1" x14ac:dyDescent="0.25">
      <c r="A10" s="44">
        <v>2</v>
      </c>
      <c r="B10" s="50" t="s">
        <v>253</v>
      </c>
      <c r="C10" s="45" t="s">
        <v>115</v>
      </c>
      <c r="D10" s="45">
        <v>1466</v>
      </c>
      <c r="E10" s="45">
        <v>1396</v>
      </c>
      <c r="F10" s="45">
        <v>2862</v>
      </c>
      <c r="G10" s="45">
        <v>1918</v>
      </c>
      <c r="H10" s="45">
        <v>859</v>
      </c>
    </row>
    <row r="11" spans="1:8" ht="34.5" customHeight="1" x14ac:dyDescent="0.25">
      <c r="A11" s="44">
        <v>3</v>
      </c>
      <c r="B11" s="50" t="s">
        <v>254</v>
      </c>
      <c r="C11" s="45" t="s">
        <v>116</v>
      </c>
      <c r="D11" s="45">
        <v>763</v>
      </c>
      <c r="E11" s="45">
        <v>735</v>
      </c>
      <c r="F11" s="45">
        <v>1498</v>
      </c>
      <c r="G11" s="45">
        <v>1083</v>
      </c>
      <c r="H11" s="45">
        <v>474</v>
      </c>
    </row>
    <row r="12" spans="1:8" ht="34.5" customHeight="1" x14ac:dyDescent="0.25">
      <c r="A12" s="44">
        <v>4</v>
      </c>
      <c r="B12" s="50" t="s">
        <v>255</v>
      </c>
      <c r="C12" s="45" t="s">
        <v>117</v>
      </c>
      <c r="D12" s="45">
        <v>369</v>
      </c>
      <c r="E12" s="45">
        <v>347</v>
      </c>
      <c r="F12" s="45">
        <v>716</v>
      </c>
      <c r="G12" s="45">
        <v>511</v>
      </c>
      <c r="H12" s="45">
        <v>225</v>
      </c>
    </row>
    <row r="13" spans="1:8" ht="34.5" customHeight="1" x14ac:dyDescent="0.25">
      <c r="A13" s="44">
        <v>5</v>
      </c>
      <c r="B13" s="50" t="s">
        <v>256</v>
      </c>
      <c r="C13" s="45" t="s">
        <v>118</v>
      </c>
      <c r="D13" s="45">
        <v>601</v>
      </c>
      <c r="E13" s="45">
        <v>551</v>
      </c>
      <c r="F13" s="45">
        <v>1152</v>
      </c>
      <c r="G13" s="45">
        <v>856</v>
      </c>
      <c r="H13" s="45">
        <v>373</v>
      </c>
    </row>
    <row r="14" spans="1:8" ht="34.5" customHeight="1" x14ac:dyDescent="0.25">
      <c r="A14" s="44">
        <v>6</v>
      </c>
      <c r="B14" s="50" t="s">
        <v>294</v>
      </c>
      <c r="C14" s="45" t="s">
        <v>298</v>
      </c>
      <c r="D14" s="45">
        <v>296</v>
      </c>
      <c r="E14" s="45">
        <v>287</v>
      </c>
      <c r="F14" s="45">
        <v>583</v>
      </c>
      <c r="G14" s="45">
        <v>442</v>
      </c>
      <c r="H14" s="45">
        <v>192</v>
      </c>
    </row>
    <row r="15" spans="1:8" ht="34.5" customHeight="1" x14ac:dyDescent="0.25">
      <c r="A15" s="44">
        <v>7</v>
      </c>
      <c r="B15" s="50" t="s">
        <v>269</v>
      </c>
      <c r="C15" s="45" t="s">
        <v>119</v>
      </c>
      <c r="D15" s="45">
        <v>962</v>
      </c>
      <c r="E15" s="45">
        <v>928</v>
      </c>
      <c r="F15" s="45">
        <v>1890</v>
      </c>
      <c r="G15" s="45">
        <v>1390</v>
      </c>
      <c r="H15" s="45">
        <v>619</v>
      </c>
    </row>
    <row r="16" spans="1:8" ht="34.5" customHeight="1" x14ac:dyDescent="0.25">
      <c r="A16" s="44">
        <v>8</v>
      </c>
      <c r="B16" s="50" t="s">
        <v>257</v>
      </c>
      <c r="C16" s="45" t="s">
        <v>120</v>
      </c>
      <c r="D16" s="45">
        <v>342</v>
      </c>
      <c r="E16" s="45">
        <v>282</v>
      </c>
      <c r="F16" s="45">
        <v>624</v>
      </c>
      <c r="G16" s="45">
        <v>447</v>
      </c>
      <c r="H16" s="45">
        <v>187</v>
      </c>
    </row>
    <row r="17" spans="1:8" ht="34.5" customHeight="1" x14ac:dyDescent="0.25">
      <c r="A17" s="44">
        <v>9</v>
      </c>
      <c r="B17" s="50" t="s">
        <v>258</v>
      </c>
      <c r="C17" s="45" t="s">
        <v>121</v>
      </c>
      <c r="D17" s="45">
        <v>471</v>
      </c>
      <c r="E17" s="45">
        <v>428</v>
      </c>
      <c r="F17" s="45">
        <v>899</v>
      </c>
      <c r="G17" s="45">
        <v>658</v>
      </c>
      <c r="H17" s="45">
        <v>285</v>
      </c>
    </row>
    <row r="18" spans="1:8" ht="34.5" customHeight="1" x14ac:dyDescent="0.25">
      <c r="A18" s="44">
        <v>10</v>
      </c>
      <c r="B18" s="50" t="s">
        <v>259</v>
      </c>
      <c r="C18" s="45" t="s">
        <v>122</v>
      </c>
      <c r="D18" s="45">
        <v>466</v>
      </c>
      <c r="E18" s="45">
        <v>455</v>
      </c>
      <c r="F18" s="45">
        <v>921</v>
      </c>
      <c r="G18" s="45">
        <v>637</v>
      </c>
      <c r="H18" s="45">
        <v>287</v>
      </c>
    </row>
    <row r="19" spans="1:8" x14ac:dyDescent="0.25">
      <c r="A19" s="9" t="s">
        <v>385</v>
      </c>
      <c r="B19" s="56"/>
      <c r="C19" s="56"/>
      <c r="D19" s="47"/>
      <c r="E19" s="47"/>
      <c r="F19" s="47"/>
      <c r="G19" s="47"/>
      <c r="H19" s="4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7"/>
  <sheetViews>
    <sheetView topLeftCell="A7" workbookViewId="0">
      <selection activeCell="C8" sqref="C8:F16"/>
    </sheetView>
  </sheetViews>
  <sheetFormatPr defaultRowHeight="15" x14ac:dyDescent="0.25"/>
  <cols>
    <col min="1" max="1" width="6.7109375" customWidth="1"/>
    <col min="2" max="2" width="15.7109375" style="1" customWidth="1"/>
    <col min="3" max="3" width="32" customWidth="1"/>
    <col min="4" max="4" width="12.7109375" customWidth="1"/>
    <col min="5" max="5" width="15.140625" customWidth="1"/>
    <col min="6" max="6" width="10.7109375" customWidth="1"/>
    <col min="7" max="7" width="13.140625" customWidth="1"/>
    <col min="8" max="8" width="18.285156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319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37.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37.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37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7.5" customHeight="1" x14ac:dyDescent="0.25">
      <c r="A8" s="43"/>
      <c r="B8" s="77" t="s">
        <v>235</v>
      </c>
      <c r="C8" s="77" t="s">
        <v>123</v>
      </c>
      <c r="D8" s="80">
        <f t="shared" ref="D8:G8" si="0">SUM(D9:D16)</f>
        <v>9373</v>
      </c>
      <c r="E8" s="80">
        <f t="shared" si="0"/>
        <v>9088</v>
      </c>
      <c r="F8" s="80">
        <f t="shared" si="0"/>
        <v>18461</v>
      </c>
      <c r="G8" s="80">
        <f t="shared" si="0"/>
        <v>13367</v>
      </c>
      <c r="H8" s="80">
        <f>SUM(H9:H16)</f>
        <v>6020</v>
      </c>
    </row>
    <row r="9" spans="1:8" ht="37.5" customHeight="1" x14ac:dyDescent="0.25">
      <c r="A9" s="44">
        <v>1</v>
      </c>
      <c r="B9" s="50" t="s">
        <v>252</v>
      </c>
      <c r="C9" s="45" t="s">
        <v>124</v>
      </c>
      <c r="D9" s="45">
        <v>931</v>
      </c>
      <c r="E9" s="45">
        <v>890</v>
      </c>
      <c r="F9" s="45">
        <v>1821</v>
      </c>
      <c r="G9" s="45">
        <v>1282</v>
      </c>
      <c r="H9" s="45">
        <v>602</v>
      </c>
    </row>
    <row r="10" spans="1:8" ht="37.5" customHeight="1" x14ac:dyDescent="0.25">
      <c r="A10" s="44">
        <v>2</v>
      </c>
      <c r="B10" s="50" t="s">
        <v>253</v>
      </c>
      <c r="C10" s="45" t="s">
        <v>125</v>
      </c>
      <c r="D10" s="45">
        <v>1167</v>
      </c>
      <c r="E10" s="45">
        <v>1088</v>
      </c>
      <c r="F10" s="45">
        <v>2255</v>
      </c>
      <c r="G10" s="45">
        <v>1670</v>
      </c>
      <c r="H10" s="45">
        <v>774</v>
      </c>
    </row>
    <row r="11" spans="1:8" ht="37.5" customHeight="1" x14ac:dyDescent="0.25">
      <c r="A11" s="44">
        <v>3</v>
      </c>
      <c r="B11" s="50" t="s">
        <v>254</v>
      </c>
      <c r="C11" s="45" t="s">
        <v>126</v>
      </c>
      <c r="D11" s="45">
        <v>602</v>
      </c>
      <c r="E11" s="45">
        <v>577</v>
      </c>
      <c r="F11" s="45">
        <v>1179</v>
      </c>
      <c r="G11" s="45">
        <v>829</v>
      </c>
      <c r="H11" s="45">
        <v>373</v>
      </c>
    </row>
    <row r="12" spans="1:8" ht="37.5" customHeight="1" x14ac:dyDescent="0.25">
      <c r="A12" s="44">
        <v>4</v>
      </c>
      <c r="B12" s="50" t="s">
        <v>255</v>
      </c>
      <c r="C12" s="45" t="s">
        <v>127</v>
      </c>
      <c r="D12" s="45">
        <v>2426</v>
      </c>
      <c r="E12" s="45">
        <v>2374</v>
      </c>
      <c r="F12" s="45">
        <v>4800</v>
      </c>
      <c r="G12" s="45">
        <v>3527</v>
      </c>
      <c r="H12" s="45">
        <v>1575</v>
      </c>
    </row>
    <row r="13" spans="1:8" ht="37.5" customHeight="1" x14ac:dyDescent="0.25">
      <c r="A13" s="44">
        <v>5</v>
      </c>
      <c r="B13" s="50" t="s">
        <v>256</v>
      </c>
      <c r="C13" s="45" t="s">
        <v>299</v>
      </c>
      <c r="D13" s="45">
        <v>1145</v>
      </c>
      <c r="E13" s="45">
        <v>1065</v>
      </c>
      <c r="F13" s="45">
        <v>2210</v>
      </c>
      <c r="G13" s="45">
        <v>1544</v>
      </c>
      <c r="H13" s="45">
        <v>702</v>
      </c>
    </row>
    <row r="14" spans="1:8" ht="37.5" customHeight="1" x14ac:dyDescent="0.25">
      <c r="A14" s="44">
        <v>6</v>
      </c>
      <c r="B14" s="50" t="s">
        <v>294</v>
      </c>
      <c r="C14" s="45" t="s">
        <v>128</v>
      </c>
      <c r="D14" s="45">
        <v>1333</v>
      </c>
      <c r="E14" s="45">
        <v>1346</v>
      </c>
      <c r="F14" s="45">
        <v>2679</v>
      </c>
      <c r="G14" s="45">
        <v>1956</v>
      </c>
      <c r="H14" s="45">
        <v>848</v>
      </c>
    </row>
    <row r="15" spans="1:8" ht="37.5" customHeight="1" x14ac:dyDescent="0.25">
      <c r="A15" s="44">
        <v>7</v>
      </c>
      <c r="B15" s="50" t="s">
        <v>269</v>
      </c>
      <c r="C15" s="45" t="s">
        <v>129</v>
      </c>
      <c r="D15" s="45">
        <v>424</v>
      </c>
      <c r="E15" s="45">
        <v>417</v>
      </c>
      <c r="F15" s="45">
        <v>841</v>
      </c>
      <c r="G15" s="45">
        <v>632</v>
      </c>
      <c r="H15" s="45">
        <v>290</v>
      </c>
    </row>
    <row r="16" spans="1:8" ht="37.5" customHeight="1" x14ac:dyDescent="0.25">
      <c r="A16" s="44">
        <v>8</v>
      </c>
      <c r="B16" s="50" t="s">
        <v>257</v>
      </c>
      <c r="C16" s="45" t="s">
        <v>300</v>
      </c>
      <c r="D16" s="45">
        <v>1345</v>
      </c>
      <c r="E16" s="45">
        <v>1331</v>
      </c>
      <c r="F16" s="45">
        <v>2676</v>
      </c>
      <c r="G16" s="45">
        <v>1927</v>
      </c>
      <c r="H16" s="45">
        <v>856</v>
      </c>
    </row>
    <row r="17" spans="1:1" x14ac:dyDescent="0.25">
      <c r="A17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16"/>
  <sheetViews>
    <sheetView topLeftCell="A6" workbookViewId="0">
      <selection activeCell="C8" sqref="C8:F15"/>
    </sheetView>
  </sheetViews>
  <sheetFormatPr defaultRowHeight="15" x14ac:dyDescent="0.25"/>
  <cols>
    <col min="1" max="1" width="6.5703125" customWidth="1"/>
    <col min="2" max="2" width="14.28515625" style="1" customWidth="1"/>
    <col min="3" max="3" width="31" customWidth="1"/>
    <col min="4" max="4" width="12.7109375" customWidth="1"/>
    <col min="5" max="5" width="14.7109375" customWidth="1"/>
    <col min="6" max="6" width="11.85546875" customWidth="1"/>
    <col min="7" max="7" width="13.5703125" customWidth="1"/>
    <col min="8" max="8" width="19.1406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320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42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42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42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2" customHeight="1" x14ac:dyDescent="0.25">
      <c r="A8" s="43"/>
      <c r="B8" s="77" t="s">
        <v>236</v>
      </c>
      <c r="C8" s="77" t="s">
        <v>130</v>
      </c>
      <c r="D8" s="83">
        <f t="shared" ref="D8:G8" si="0">SUM(D9:D15)</f>
        <v>5013</v>
      </c>
      <c r="E8" s="83">
        <f t="shared" si="0"/>
        <v>4917</v>
      </c>
      <c r="F8" s="83">
        <f t="shared" si="0"/>
        <v>9930</v>
      </c>
      <c r="G8" s="83">
        <f t="shared" si="0"/>
        <v>7141</v>
      </c>
      <c r="H8" s="83">
        <f>SUM(H9:H15)</f>
        <v>3410</v>
      </c>
    </row>
    <row r="9" spans="1:8" ht="42" customHeight="1" x14ac:dyDescent="0.25">
      <c r="A9" s="44">
        <v>1</v>
      </c>
      <c r="B9" s="50" t="s">
        <v>252</v>
      </c>
      <c r="C9" s="45" t="s">
        <v>131</v>
      </c>
      <c r="D9" s="49">
        <v>1021</v>
      </c>
      <c r="E9" s="49">
        <v>1028</v>
      </c>
      <c r="F9" s="49">
        <v>2049</v>
      </c>
      <c r="G9" s="49">
        <v>1439</v>
      </c>
      <c r="H9" s="49">
        <v>697</v>
      </c>
    </row>
    <row r="10" spans="1:8" ht="42" customHeight="1" x14ac:dyDescent="0.25">
      <c r="A10" s="44">
        <v>2</v>
      </c>
      <c r="B10" s="50" t="s">
        <v>253</v>
      </c>
      <c r="C10" s="45" t="s">
        <v>132</v>
      </c>
      <c r="D10" s="49">
        <v>576</v>
      </c>
      <c r="E10" s="49">
        <v>597</v>
      </c>
      <c r="F10" s="49">
        <v>1173</v>
      </c>
      <c r="G10" s="49">
        <v>828</v>
      </c>
      <c r="H10" s="49">
        <v>395</v>
      </c>
    </row>
    <row r="11" spans="1:8" ht="42" customHeight="1" x14ac:dyDescent="0.25">
      <c r="A11" s="44">
        <v>3</v>
      </c>
      <c r="B11" s="50" t="s">
        <v>254</v>
      </c>
      <c r="C11" s="45" t="s">
        <v>133</v>
      </c>
      <c r="D11" s="49">
        <v>1128</v>
      </c>
      <c r="E11" s="49">
        <v>1087</v>
      </c>
      <c r="F11" s="49">
        <v>2215</v>
      </c>
      <c r="G11" s="49">
        <v>1618</v>
      </c>
      <c r="H11" s="49">
        <v>767</v>
      </c>
    </row>
    <row r="12" spans="1:8" ht="42" customHeight="1" x14ac:dyDescent="0.25">
      <c r="A12" s="44">
        <v>4</v>
      </c>
      <c r="B12" s="50" t="s">
        <v>255</v>
      </c>
      <c r="C12" s="45" t="s">
        <v>58</v>
      </c>
      <c r="D12" s="49">
        <v>622</v>
      </c>
      <c r="E12" s="49">
        <v>573</v>
      </c>
      <c r="F12" s="49">
        <v>1195</v>
      </c>
      <c r="G12" s="49">
        <v>883</v>
      </c>
      <c r="H12" s="49">
        <v>409</v>
      </c>
    </row>
    <row r="13" spans="1:8" ht="42" customHeight="1" x14ac:dyDescent="0.25">
      <c r="A13" s="44">
        <v>5</v>
      </c>
      <c r="B13" s="50" t="s">
        <v>256</v>
      </c>
      <c r="C13" s="45" t="s">
        <v>134</v>
      </c>
      <c r="D13" s="49">
        <v>652</v>
      </c>
      <c r="E13" s="49">
        <v>601</v>
      </c>
      <c r="F13" s="49">
        <v>1253</v>
      </c>
      <c r="G13" s="49">
        <v>932</v>
      </c>
      <c r="H13" s="49">
        <v>444</v>
      </c>
    </row>
    <row r="14" spans="1:8" ht="42" customHeight="1" x14ac:dyDescent="0.25">
      <c r="A14" s="44">
        <v>6</v>
      </c>
      <c r="B14" s="50" t="s">
        <v>294</v>
      </c>
      <c r="C14" s="45" t="s">
        <v>301</v>
      </c>
      <c r="D14" s="49">
        <v>600</v>
      </c>
      <c r="E14" s="49">
        <v>618</v>
      </c>
      <c r="F14" s="49">
        <v>1218</v>
      </c>
      <c r="G14" s="49">
        <v>868</v>
      </c>
      <c r="H14" s="49">
        <v>415</v>
      </c>
    </row>
    <row r="15" spans="1:8" ht="42" customHeight="1" x14ac:dyDescent="0.25">
      <c r="A15" s="44">
        <v>7</v>
      </c>
      <c r="B15" s="50" t="s">
        <v>269</v>
      </c>
      <c r="C15" s="45" t="s">
        <v>135</v>
      </c>
      <c r="D15" s="49">
        <v>414</v>
      </c>
      <c r="E15" s="49">
        <v>413</v>
      </c>
      <c r="F15" s="49">
        <v>827</v>
      </c>
      <c r="G15" s="49">
        <v>573</v>
      </c>
      <c r="H15" s="49">
        <v>283</v>
      </c>
    </row>
    <row r="16" spans="1:8" x14ac:dyDescent="0.25">
      <c r="A16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3"/>
  <sheetViews>
    <sheetView workbookViewId="0">
      <selection activeCell="C8" sqref="C8:F12"/>
    </sheetView>
  </sheetViews>
  <sheetFormatPr defaultRowHeight="15" x14ac:dyDescent="0.25"/>
  <cols>
    <col min="1" max="1" width="5.5703125" customWidth="1"/>
    <col min="2" max="2" width="15.140625" style="1" customWidth="1"/>
    <col min="3" max="3" width="27.140625" style="60" customWidth="1"/>
    <col min="4" max="4" width="14.140625" customWidth="1"/>
    <col min="5" max="5" width="15.85546875" customWidth="1"/>
    <col min="6" max="6" width="12.7109375" customWidth="1"/>
    <col min="7" max="7" width="14.7109375" customWidth="1"/>
    <col min="8" max="8" width="18.1406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321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48" customHeight="1" x14ac:dyDescent="0.25">
      <c r="A5" s="147" t="s">
        <v>213</v>
      </c>
      <c r="B5" s="148" t="s">
        <v>249</v>
      </c>
      <c r="C5" s="151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48" customHeight="1" x14ac:dyDescent="0.25">
      <c r="A6" s="147"/>
      <c r="B6" s="148"/>
      <c r="C6" s="152"/>
      <c r="D6" s="42" t="s">
        <v>219</v>
      </c>
      <c r="E6" s="42" t="s">
        <v>220</v>
      </c>
      <c r="F6" s="42" t="s">
        <v>221</v>
      </c>
      <c r="G6" s="152"/>
      <c r="H6" s="150"/>
    </row>
    <row r="7" spans="1:8" ht="48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8" customHeight="1" x14ac:dyDescent="0.25">
      <c r="A8" s="43"/>
      <c r="B8" s="77" t="s">
        <v>237</v>
      </c>
      <c r="C8" s="77" t="s">
        <v>136</v>
      </c>
      <c r="D8" s="80">
        <f t="shared" ref="D8:G8" si="0">SUM(D9:D12)</f>
        <v>4363</v>
      </c>
      <c r="E8" s="80">
        <f t="shared" si="0"/>
        <v>4145</v>
      </c>
      <c r="F8" s="80">
        <f t="shared" si="0"/>
        <v>8508</v>
      </c>
      <c r="G8" s="80">
        <f t="shared" si="0"/>
        <v>6253</v>
      </c>
      <c r="H8" s="80">
        <f>SUM(H9:H12)</f>
        <v>2842</v>
      </c>
    </row>
    <row r="9" spans="1:8" ht="48" customHeight="1" x14ac:dyDescent="0.25">
      <c r="A9" s="44">
        <v>1</v>
      </c>
      <c r="B9" s="50" t="s">
        <v>252</v>
      </c>
      <c r="C9" s="45" t="s">
        <v>137</v>
      </c>
      <c r="D9" s="45">
        <v>952</v>
      </c>
      <c r="E9" s="45">
        <v>859</v>
      </c>
      <c r="F9" s="45">
        <v>1811</v>
      </c>
      <c r="G9" s="45">
        <v>1269</v>
      </c>
      <c r="H9" s="45">
        <v>575</v>
      </c>
    </row>
    <row r="10" spans="1:8" ht="48" customHeight="1" x14ac:dyDescent="0.25">
      <c r="A10" s="44">
        <v>2</v>
      </c>
      <c r="B10" s="50" t="s">
        <v>253</v>
      </c>
      <c r="C10" s="45" t="s">
        <v>138</v>
      </c>
      <c r="D10" s="45">
        <v>1326</v>
      </c>
      <c r="E10" s="45">
        <v>1267</v>
      </c>
      <c r="F10" s="45">
        <v>2593</v>
      </c>
      <c r="G10" s="45">
        <v>1946</v>
      </c>
      <c r="H10" s="45">
        <v>895</v>
      </c>
    </row>
    <row r="11" spans="1:8" ht="48" customHeight="1" x14ac:dyDescent="0.25">
      <c r="A11" s="44">
        <v>3</v>
      </c>
      <c r="B11" s="50" t="s">
        <v>254</v>
      </c>
      <c r="C11" s="45" t="s">
        <v>302</v>
      </c>
      <c r="D11" s="45">
        <v>1117</v>
      </c>
      <c r="E11" s="45">
        <v>1073</v>
      </c>
      <c r="F11" s="45">
        <v>2190</v>
      </c>
      <c r="G11" s="45">
        <v>1627</v>
      </c>
      <c r="H11" s="45">
        <v>741</v>
      </c>
    </row>
    <row r="12" spans="1:8" ht="48" customHeight="1" x14ac:dyDescent="0.25">
      <c r="A12" s="44">
        <v>4</v>
      </c>
      <c r="B12" s="50" t="s">
        <v>255</v>
      </c>
      <c r="C12" s="45" t="s">
        <v>139</v>
      </c>
      <c r="D12" s="45">
        <v>968</v>
      </c>
      <c r="E12" s="45">
        <v>946</v>
      </c>
      <c r="F12" s="45">
        <v>1914</v>
      </c>
      <c r="G12" s="45">
        <v>1411</v>
      </c>
      <c r="H12" s="45">
        <v>631</v>
      </c>
    </row>
    <row r="13" spans="1:8" ht="15.75" customHeight="1" x14ac:dyDescent="0.25">
      <c r="A13" s="9" t="s">
        <v>385</v>
      </c>
      <c r="B13" s="63"/>
      <c r="C13" s="62"/>
      <c r="D13" s="62"/>
      <c r="E13" s="62"/>
      <c r="F13" s="62"/>
      <c r="G13" s="62"/>
      <c r="H13" s="62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21"/>
  <sheetViews>
    <sheetView topLeftCell="A7" workbookViewId="0">
      <selection activeCell="C8" sqref="C8:F20"/>
    </sheetView>
  </sheetViews>
  <sheetFormatPr defaultRowHeight="15" x14ac:dyDescent="0.25"/>
  <cols>
    <col min="1" max="1" width="7.140625" customWidth="1"/>
    <col min="2" max="2" width="15.28515625" style="1" customWidth="1"/>
    <col min="3" max="3" width="28.85546875" customWidth="1"/>
    <col min="4" max="4" width="11.85546875" customWidth="1"/>
    <col min="5" max="5" width="14.5703125" customWidth="1"/>
    <col min="6" max="6" width="13.140625" customWidth="1"/>
    <col min="7" max="7" width="11.7109375" customWidth="1"/>
    <col min="8" max="8" width="18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322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31.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31.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31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1.5" customHeight="1" x14ac:dyDescent="0.25">
      <c r="A8" s="43"/>
      <c r="B8" s="77" t="s">
        <v>238</v>
      </c>
      <c r="C8" s="77" t="s">
        <v>140</v>
      </c>
      <c r="D8" s="83">
        <f t="shared" ref="D8:G8" si="0">SUM(D9:D20)</f>
        <v>7220</v>
      </c>
      <c r="E8" s="83">
        <f t="shared" si="0"/>
        <v>6926</v>
      </c>
      <c r="F8" s="83">
        <f t="shared" si="0"/>
        <v>14146</v>
      </c>
      <c r="G8" s="83">
        <f t="shared" si="0"/>
        <v>9951</v>
      </c>
      <c r="H8" s="83">
        <f>SUM(H9:H20)</f>
        <v>4446</v>
      </c>
    </row>
    <row r="9" spans="1:8" ht="31.5" customHeight="1" x14ac:dyDescent="0.25">
      <c r="A9" s="44">
        <v>1</v>
      </c>
      <c r="B9" s="50" t="s">
        <v>252</v>
      </c>
      <c r="C9" s="45" t="s">
        <v>141</v>
      </c>
      <c r="D9" s="49">
        <v>875</v>
      </c>
      <c r="E9" s="49">
        <v>811</v>
      </c>
      <c r="F9" s="49">
        <v>1686</v>
      </c>
      <c r="G9" s="49">
        <v>1194</v>
      </c>
      <c r="H9" s="49">
        <v>524</v>
      </c>
    </row>
    <row r="10" spans="1:8" ht="31.5" customHeight="1" x14ac:dyDescent="0.25">
      <c r="A10" s="44">
        <v>2</v>
      </c>
      <c r="B10" s="50" t="s">
        <v>253</v>
      </c>
      <c r="C10" s="45" t="s">
        <v>142</v>
      </c>
      <c r="D10" s="49">
        <v>332</v>
      </c>
      <c r="E10" s="49">
        <v>308</v>
      </c>
      <c r="F10" s="49">
        <v>640</v>
      </c>
      <c r="G10" s="49">
        <v>496</v>
      </c>
      <c r="H10" s="49">
        <v>208</v>
      </c>
    </row>
    <row r="11" spans="1:8" ht="31.5" customHeight="1" x14ac:dyDescent="0.25">
      <c r="A11" s="44">
        <v>3</v>
      </c>
      <c r="B11" s="50" t="s">
        <v>254</v>
      </c>
      <c r="C11" s="45" t="s">
        <v>303</v>
      </c>
      <c r="D11" s="49">
        <v>615</v>
      </c>
      <c r="E11" s="49">
        <v>617</v>
      </c>
      <c r="F11" s="49">
        <v>1232</v>
      </c>
      <c r="G11" s="49">
        <v>887</v>
      </c>
      <c r="H11" s="49">
        <v>396</v>
      </c>
    </row>
    <row r="12" spans="1:8" ht="31.5" customHeight="1" x14ac:dyDescent="0.25">
      <c r="A12" s="44">
        <v>4</v>
      </c>
      <c r="B12" s="50" t="s">
        <v>255</v>
      </c>
      <c r="C12" s="45" t="s">
        <v>143</v>
      </c>
      <c r="D12" s="49">
        <v>343</v>
      </c>
      <c r="E12" s="49">
        <v>330</v>
      </c>
      <c r="F12" s="49">
        <v>673</v>
      </c>
      <c r="G12" s="49">
        <v>475</v>
      </c>
      <c r="H12" s="49">
        <v>206</v>
      </c>
    </row>
    <row r="13" spans="1:8" ht="31.5" customHeight="1" x14ac:dyDescent="0.25">
      <c r="A13" s="44">
        <v>5</v>
      </c>
      <c r="B13" s="50" t="s">
        <v>256</v>
      </c>
      <c r="C13" s="45" t="s">
        <v>144</v>
      </c>
      <c r="D13" s="49">
        <v>641</v>
      </c>
      <c r="E13" s="49">
        <v>564</v>
      </c>
      <c r="F13" s="49">
        <v>1205</v>
      </c>
      <c r="G13" s="49">
        <v>824</v>
      </c>
      <c r="H13" s="49">
        <v>346</v>
      </c>
    </row>
    <row r="14" spans="1:8" ht="31.5" customHeight="1" x14ac:dyDescent="0.25">
      <c r="A14" s="44">
        <v>6</v>
      </c>
      <c r="B14" s="50" t="s">
        <v>294</v>
      </c>
      <c r="C14" s="45" t="s">
        <v>145</v>
      </c>
      <c r="D14" s="49">
        <v>630</v>
      </c>
      <c r="E14" s="49">
        <v>619</v>
      </c>
      <c r="F14" s="49">
        <v>1249</v>
      </c>
      <c r="G14" s="49">
        <v>902</v>
      </c>
      <c r="H14" s="49">
        <v>397</v>
      </c>
    </row>
    <row r="15" spans="1:8" ht="31.5" customHeight="1" x14ac:dyDescent="0.25">
      <c r="A15" s="44">
        <v>7</v>
      </c>
      <c r="B15" s="50" t="s">
        <v>269</v>
      </c>
      <c r="C15" s="45" t="s">
        <v>146</v>
      </c>
      <c r="D15" s="49">
        <v>609</v>
      </c>
      <c r="E15" s="49">
        <v>564</v>
      </c>
      <c r="F15" s="49">
        <v>1173</v>
      </c>
      <c r="G15" s="49">
        <v>825</v>
      </c>
      <c r="H15" s="49">
        <v>401</v>
      </c>
    </row>
    <row r="16" spans="1:8" ht="31.5" customHeight="1" x14ac:dyDescent="0.25">
      <c r="A16" s="44">
        <v>8</v>
      </c>
      <c r="B16" s="50" t="s">
        <v>257</v>
      </c>
      <c r="C16" s="45" t="s">
        <v>133</v>
      </c>
      <c r="D16" s="49">
        <v>1237</v>
      </c>
      <c r="E16" s="49">
        <v>1158</v>
      </c>
      <c r="F16" s="49">
        <v>2395</v>
      </c>
      <c r="G16" s="49">
        <v>1690</v>
      </c>
      <c r="H16" s="49">
        <v>796</v>
      </c>
    </row>
    <row r="17" spans="1:8" ht="31.5" customHeight="1" x14ac:dyDescent="0.25">
      <c r="A17" s="44">
        <v>9</v>
      </c>
      <c r="B17" s="50" t="s">
        <v>258</v>
      </c>
      <c r="C17" s="45" t="s">
        <v>147</v>
      </c>
      <c r="D17" s="49">
        <v>422</v>
      </c>
      <c r="E17" s="49">
        <v>405</v>
      </c>
      <c r="F17" s="49">
        <v>827</v>
      </c>
      <c r="G17" s="49">
        <v>555</v>
      </c>
      <c r="H17" s="49">
        <v>253</v>
      </c>
    </row>
    <row r="18" spans="1:8" ht="31.5" customHeight="1" x14ac:dyDescent="0.25">
      <c r="A18" s="44">
        <v>10</v>
      </c>
      <c r="B18" s="50" t="s">
        <v>259</v>
      </c>
      <c r="C18" s="45" t="s">
        <v>148</v>
      </c>
      <c r="D18" s="49">
        <v>218</v>
      </c>
      <c r="E18" s="49">
        <v>230</v>
      </c>
      <c r="F18" s="49">
        <v>448</v>
      </c>
      <c r="G18" s="49">
        <v>318</v>
      </c>
      <c r="H18" s="49">
        <v>151</v>
      </c>
    </row>
    <row r="19" spans="1:8" ht="31.5" customHeight="1" x14ac:dyDescent="0.25">
      <c r="A19" s="44">
        <v>11</v>
      </c>
      <c r="B19" s="50" t="s">
        <v>260</v>
      </c>
      <c r="C19" s="45" t="s">
        <v>149</v>
      </c>
      <c r="D19" s="49">
        <v>573</v>
      </c>
      <c r="E19" s="49">
        <v>588</v>
      </c>
      <c r="F19" s="49">
        <v>1161</v>
      </c>
      <c r="G19" s="49">
        <v>783</v>
      </c>
      <c r="H19" s="49">
        <v>332</v>
      </c>
    </row>
    <row r="20" spans="1:8" ht="31.5" customHeight="1" x14ac:dyDescent="0.25">
      <c r="A20" s="44">
        <v>12</v>
      </c>
      <c r="B20" s="50" t="s">
        <v>268</v>
      </c>
      <c r="C20" s="45" t="s">
        <v>304</v>
      </c>
      <c r="D20" s="49">
        <v>725</v>
      </c>
      <c r="E20" s="49">
        <v>732</v>
      </c>
      <c r="F20" s="49">
        <v>1457</v>
      </c>
      <c r="G20" s="49">
        <v>1002</v>
      </c>
      <c r="H20" s="49">
        <v>436</v>
      </c>
    </row>
    <row r="21" spans="1:8" x14ac:dyDescent="0.25">
      <c r="A21" s="9" t="s">
        <v>385</v>
      </c>
      <c r="G21" s="64"/>
      <c r="H21" s="64"/>
    </row>
  </sheetData>
  <mergeCells count="9">
    <mergeCell ref="G5:G6"/>
    <mergeCell ref="A1:H1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17"/>
  <sheetViews>
    <sheetView topLeftCell="A5" workbookViewId="0">
      <selection activeCell="C8" sqref="C8:F16"/>
    </sheetView>
  </sheetViews>
  <sheetFormatPr defaultRowHeight="15" x14ac:dyDescent="0.25"/>
  <cols>
    <col min="1" max="1" width="7.42578125" customWidth="1"/>
    <col min="2" max="2" width="14" style="1" customWidth="1"/>
    <col min="3" max="3" width="32.140625" customWidth="1"/>
    <col min="4" max="4" width="12.28515625" customWidth="1"/>
    <col min="5" max="5" width="14.5703125" customWidth="1"/>
    <col min="6" max="6" width="10.140625" customWidth="1"/>
    <col min="7" max="7" width="12.5703125" customWidth="1"/>
    <col min="8" max="8" width="17.1406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323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36.7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36.7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36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6.75" customHeight="1" x14ac:dyDescent="0.25">
      <c r="A8" s="77"/>
      <c r="B8" s="77" t="s">
        <v>239</v>
      </c>
      <c r="C8" s="77" t="s">
        <v>150</v>
      </c>
      <c r="D8" s="80">
        <f t="shared" ref="D8:G8" si="0">SUM(D9:D16)</f>
        <v>3622</v>
      </c>
      <c r="E8" s="80">
        <f t="shared" si="0"/>
        <v>3630</v>
      </c>
      <c r="F8" s="80">
        <f t="shared" si="0"/>
        <v>7252</v>
      </c>
      <c r="G8" s="80">
        <f t="shared" si="0"/>
        <v>5286</v>
      </c>
      <c r="H8" s="80">
        <f>SUM(H9:H16)</f>
        <v>2386</v>
      </c>
    </row>
    <row r="9" spans="1:8" ht="36.75" customHeight="1" x14ac:dyDescent="0.25">
      <c r="A9" s="44">
        <v>1</v>
      </c>
      <c r="B9" s="50" t="s">
        <v>252</v>
      </c>
      <c r="C9" s="45" t="s">
        <v>151</v>
      </c>
      <c r="D9" s="85">
        <v>270</v>
      </c>
      <c r="E9" s="85">
        <v>273</v>
      </c>
      <c r="F9" s="85">
        <v>543</v>
      </c>
      <c r="G9" s="85">
        <v>400</v>
      </c>
      <c r="H9" s="85">
        <v>169</v>
      </c>
    </row>
    <row r="10" spans="1:8" ht="36.75" customHeight="1" x14ac:dyDescent="0.25">
      <c r="A10" s="44">
        <v>2</v>
      </c>
      <c r="B10" s="50" t="s">
        <v>253</v>
      </c>
      <c r="C10" s="45" t="s">
        <v>152</v>
      </c>
      <c r="D10" s="85">
        <v>338</v>
      </c>
      <c r="E10" s="85">
        <v>351</v>
      </c>
      <c r="F10" s="85">
        <v>689</v>
      </c>
      <c r="G10" s="85">
        <v>496</v>
      </c>
      <c r="H10" s="85">
        <v>223</v>
      </c>
    </row>
    <row r="11" spans="1:8" ht="36.75" customHeight="1" x14ac:dyDescent="0.25">
      <c r="A11" s="44">
        <v>3</v>
      </c>
      <c r="B11" s="50" t="s">
        <v>254</v>
      </c>
      <c r="C11" s="45" t="s">
        <v>153</v>
      </c>
      <c r="D11" s="85">
        <v>385</v>
      </c>
      <c r="E11" s="85">
        <v>377</v>
      </c>
      <c r="F11" s="85">
        <v>762</v>
      </c>
      <c r="G11" s="85">
        <v>534</v>
      </c>
      <c r="H11" s="85">
        <v>252</v>
      </c>
    </row>
    <row r="12" spans="1:8" ht="36.75" customHeight="1" x14ac:dyDescent="0.25">
      <c r="A12" s="44">
        <v>4</v>
      </c>
      <c r="B12" s="50" t="s">
        <v>255</v>
      </c>
      <c r="C12" s="45" t="s">
        <v>387</v>
      </c>
      <c r="D12" s="85">
        <v>598</v>
      </c>
      <c r="E12" s="85">
        <v>611</v>
      </c>
      <c r="F12" s="85">
        <v>1209</v>
      </c>
      <c r="G12" s="85">
        <v>910</v>
      </c>
      <c r="H12" s="85">
        <v>415</v>
      </c>
    </row>
    <row r="13" spans="1:8" ht="36.75" customHeight="1" x14ac:dyDescent="0.25">
      <c r="A13" s="44">
        <v>5</v>
      </c>
      <c r="B13" s="50" t="s">
        <v>256</v>
      </c>
      <c r="C13" s="45" t="s">
        <v>80</v>
      </c>
      <c r="D13" s="85">
        <v>437</v>
      </c>
      <c r="E13" s="85">
        <v>457</v>
      </c>
      <c r="F13" s="85">
        <v>894</v>
      </c>
      <c r="G13" s="85">
        <v>648</v>
      </c>
      <c r="H13" s="85">
        <v>296</v>
      </c>
    </row>
    <row r="14" spans="1:8" ht="36.75" customHeight="1" x14ac:dyDescent="0.25">
      <c r="A14" s="44">
        <v>6</v>
      </c>
      <c r="B14" s="50" t="s">
        <v>294</v>
      </c>
      <c r="C14" s="45" t="s">
        <v>154</v>
      </c>
      <c r="D14" s="85">
        <v>459</v>
      </c>
      <c r="E14" s="85">
        <v>462</v>
      </c>
      <c r="F14" s="85">
        <v>921</v>
      </c>
      <c r="G14" s="85">
        <v>684</v>
      </c>
      <c r="H14" s="85">
        <v>313</v>
      </c>
    </row>
    <row r="15" spans="1:8" ht="36.75" customHeight="1" x14ac:dyDescent="0.25">
      <c r="A15" s="44">
        <v>7</v>
      </c>
      <c r="B15" s="50" t="s">
        <v>269</v>
      </c>
      <c r="C15" s="45" t="s">
        <v>155</v>
      </c>
      <c r="D15" s="85">
        <v>684</v>
      </c>
      <c r="E15" s="85">
        <v>670</v>
      </c>
      <c r="F15" s="85">
        <v>1354</v>
      </c>
      <c r="G15" s="85">
        <v>997</v>
      </c>
      <c r="H15" s="85">
        <v>446</v>
      </c>
    </row>
    <row r="16" spans="1:8" ht="36.75" customHeight="1" x14ac:dyDescent="0.25">
      <c r="A16" s="44">
        <v>8</v>
      </c>
      <c r="B16" s="50" t="s">
        <v>257</v>
      </c>
      <c r="C16" s="45" t="s">
        <v>156</v>
      </c>
      <c r="D16" s="85">
        <v>451</v>
      </c>
      <c r="E16" s="85">
        <v>429</v>
      </c>
      <c r="F16" s="85">
        <v>880</v>
      </c>
      <c r="G16" s="85">
        <v>617</v>
      </c>
      <c r="H16" s="85">
        <v>272</v>
      </c>
    </row>
    <row r="17" spans="1:1" x14ac:dyDescent="0.25">
      <c r="A17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23"/>
  <sheetViews>
    <sheetView topLeftCell="A5" workbookViewId="0">
      <selection activeCell="C8" sqref="C8:F22"/>
    </sheetView>
  </sheetViews>
  <sheetFormatPr defaultRowHeight="15" x14ac:dyDescent="0.25"/>
  <cols>
    <col min="1" max="1" width="6.42578125" customWidth="1"/>
    <col min="2" max="2" width="14.42578125" style="1" customWidth="1"/>
    <col min="3" max="3" width="31.5703125" style="67" customWidth="1"/>
    <col min="4" max="4" width="14.42578125" customWidth="1"/>
    <col min="5" max="5" width="15.7109375" customWidth="1"/>
    <col min="6" max="6" width="10.85546875" customWidth="1"/>
    <col min="7" max="7" width="11.5703125" customWidth="1"/>
    <col min="8" max="8" width="16.425781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324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24.7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24.7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4.75" customHeight="1" x14ac:dyDescent="0.25">
      <c r="A8" s="43"/>
      <c r="B8" s="77" t="s">
        <v>240</v>
      </c>
      <c r="C8" s="77" t="s">
        <v>157</v>
      </c>
      <c r="D8" s="83">
        <f t="shared" ref="D8:G8" si="0">SUM(D9:D22)</f>
        <v>5574</v>
      </c>
      <c r="E8" s="83">
        <f t="shared" si="0"/>
        <v>5259</v>
      </c>
      <c r="F8" s="83">
        <f t="shared" si="0"/>
        <v>10833</v>
      </c>
      <c r="G8" s="83">
        <f t="shared" si="0"/>
        <v>7560</v>
      </c>
      <c r="H8" s="83">
        <f>SUM(H9:H22)</f>
        <v>3540</v>
      </c>
    </row>
    <row r="9" spans="1:8" ht="24.75" customHeight="1" x14ac:dyDescent="0.25">
      <c r="A9" s="44">
        <v>1</v>
      </c>
      <c r="B9" s="50" t="s">
        <v>252</v>
      </c>
      <c r="C9" s="68" t="s">
        <v>156</v>
      </c>
      <c r="D9" s="50">
        <v>231</v>
      </c>
      <c r="E9" s="50">
        <v>208</v>
      </c>
      <c r="F9" s="50">
        <v>439</v>
      </c>
      <c r="G9" s="50">
        <v>309</v>
      </c>
      <c r="H9" s="50">
        <v>149</v>
      </c>
    </row>
    <row r="10" spans="1:8" ht="24.75" customHeight="1" x14ac:dyDescent="0.25">
      <c r="A10" s="44">
        <v>2</v>
      </c>
      <c r="B10" s="50" t="s">
        <v>253</v>
      </c>
      <c r="C10" s="68" t="s">
        <v>158</v>
      </c>
      <c r="D10" s="50">
        <v>322</v>
      </c>
      <c r="E10" s="50">
        <v>287</v>
      </c>
      <c r="F10" s="50">
        <v>609</v>
      </c>
      <c r="G10" s="50">
        <v>438</v>
      </c>
      <c r="H10" s="50">
        <v>199</v>
      </c>
    </row>
    <row r="11" spans="1:8" ht="24.75" customHeight="1" x14ac:dyDescent="0.25">
      <c r="A11" s="44">
        <v>3</v>
      </c>
      <c r="B11" s="50" t="s">
        <v>254</v>
      </c>
      <c r="C11" s="68" t="s">
        <v>159</v>
      </c>
      <c r="D11" s="50">
        <v>395</v>
      </c>
      <c r="E11" s="50">
        <v>347</v>
      </c>
      <c r="F11" s="50">
        <v>742</v>
      </c>
      <c r="G11" s="50">
        <v>539</v>
      </c>
      <c r="H11" s="50">
        <v>258</v>
      </c>
    </row>
    <row r="12" spans="1:8" ht="24.75" customHeight="1" x14ac:dyDescent="0.25">
      <c r="A12" s="44">
        <v>4</v>
      </c>
      <c r="B12" s="50" t="s">
        <v>255</v>
      </c>
      <c r="C12" s="68" t="s">
        <v>160</v>
      </c>
      <c r="D12" s="50">
        <v>341</v>
      </c>
      <c r="E12" s="50">
        <v>319</v>
      </c>
      <c r="F12" s="50">
        <v>660</v>
      </c>
      <c r="G12" s="50">
        <v>477</v>
      </c>
      <c r="H12" s="50">
        <v>219</v>
      </c>
    </row>
    <row r="13" spans="1:8" ht="24.75" customHeight="1" x14ac:dyDescent="0.25">
      <c r="A13" s="44">
        <v>5</v>
      </c>
      <c r="B13" s="50" t="s">
        <v>256</v>
      </c>
      <c r="C13" s="68" t="s">
        <v>161</v>
      </c>
      <c r="D13" s="50">
        <v>431</v>
      </c>
      <c r="E13" s="50">
        <v>412</v>
      </c>
      <c r="F13" s="50">
        <v>843</v>
      </c>
      <c r="G13" s="50">
        <v>612</v>
      </c>
      <c r="H13" s="50">
        <v>273</v>
      </c>
    </row>
    <row r="14" spans="1:8" ht="24.75" customHeight="1" x14ac:dyDescent="0.25">
      <c r="A14" s="44">
        <v>6</v>
      </c>
      <c r="B14" s="50" t="s">
        <v>294</v>
      </c>
      <c r="C14" s="68" t="s">
        <v>162</v>
      </c>
      <c r="D14" s="50">
        <v>583</v>
      </c>
      <c r="E14" s="50">
        <v>545</v>
      </c>
      <c r="F14" s="50">
        <v>1128</v>
      </c>
      <c r="G14" s="50">
        <v>811</v>
      </c>
      <c r="H14" s="50">
        <v>379</v>
      </c>
    </row>
    <row r="15" spans="1:8" ht="24.75" customHeight="1" x14ac:dyDescent="0.25">
      <c r="A15" s="44">
        <v>7</v>
      </c>
      <c r="B15" s="50" t="s">
        <v>269</v>
      </c>
      <c r="C15" s="68" t="s">
        <v>163</v>
      </c>
      <c r="D15" s="50">
        <v>889</v>
      </c>
      <c r="E15" s="50">
        <v>811</v>
      </c>
      <c r="F15" s="50">
        <v>1700</v>
      </c>
      <c r="G15" s="50">
        <v>1210</v>
      </c>
      <c r="H15" s="50">
        <v>542</v>
      </c>
    </row>
    <row r="16" spans="1:8" ht="24.75" customHeight="1" x14ac:dyDescent="0.25">
      <c r="A16" s="44">
        <v>8</v>
      </c>
      <c r="B16" s="50" t="s">
        <v>257</v>
      </c>
      <c r="C16" s="68" t="s">
        <v>164</v>
      </c>
      <c r="D16" s="50">
        <v>623</v>
      </c>
      <c r="E16" s="50">
        <v>582</v>
      </c>
      <c r="F16" s="50">
        <v>1205</v>
      </c>
      <c r="G16" s="50">
        <v>800</v>
      </c>
      <c r="H16" s="50">
        <v>394</v>
      </c>
    </row>
    <row r="17" spans="1:8" ht="24.75" customHeight="1" x14ac:dyDescent="0.25">
      <c r="A17" s="44">
        <v>9</v>
      </c>
      <c r="B17" s="66" t="s">
        <v>259</v>
      </c>
      <c r="C17" s="68" t="s">
        <v>165</v>
      </c>
      <c r="D17" s="50">
        <v>269</v>
      </c>
      <c r="E17" s="50">
        <v>250</v>
      </c>
      <c r="F17" s="50">
        <v>519</v>
      </c>
      <c r="G17" s="50">
        <v>352</v>
      </c>
      <c r="H17" s="50">
        <v>167</v>
      </c>
    </row>
    <row r="18" spans="1:8" ht="24.75" customHeight="1" x14ac:dyDescent="0.25">
      <c r="A18" s="44">
        <v>10</v>
      </c>
      <c r="B18" s="50" t="s">
        <v>260</v>
      </c>
      <c r="C18" s="68" t="s">
        <v>166</v>
      </c>
      <c r="D18" s="50">
        <v>460</v>
      </c>
      <c r="E18" s="50">
        <v>459</v>
      </c>
      <c r="F18" s="50">
        <v>919</v>
      </c>
      <c r="G18" s="50">
        <v>567</v>
      </c>
      <c r="H18" s="50">
        <v>289</v>
      </c>
    </row>
    <row r="19" spans="1:8" ht="24.75" customHeight="1" x14ac:dyDescent="0.25">
      <c r="A19" s="44">
        <v>11</v>
      </c>
      <c r="B19" s="50" t="s">
        <v>268</v>
      </c>
      <c r="C19" s="68" t="s">
        <v>0</v>
      </c>
      <c r="D19" s="50">
        <v>420</v>
      </c>
      <c r="E19" s="50">
        <v>425</v>
      </c>
      <c r="F19" s="50">
        <v>845</v>
      </c>
      <c r="G19" s="50">
        <v>591</v>
      </c>
      <c r="H19" s="50">
        <v>281</v>
      </c>
    </row>
    <row r="20" spans="1:8" ht="24.75" customHeight="1" x14ac:dyDescent="0.25">
      <c r="A20" s="44">
        <v>12</v>
      </c>
      <c r="B20" s="66" t="s">
        <v>270</v>
      </c>
      <c r="C20" s="68" t="s">
        <v>167</v>
      </c>
      <c r="D20" s="50">
        <v>193</v>
      </c>
      <c r="E20" s="50">
        <v>198</v>
      </c>
      <c r="F20" s="50">
        <v>391</v>
      </c>
      <c r="G20" s="50">
        <v>280</v>
      </c>
      <c r="H20" s="50">
        <v>134</v>
      </c>
    </row>
    <row r="21" spans="1:8" ht="24.75" customHeight="1" x14ac:dyDescent="0.25">
      <c r="A21" s="44">
        <v>13</v>
      </c>
      <c r="B21" s="50" t="s">
        <v>291</v>
      </c>
      <c r="C21" s="68" t="s">
        <v>168</v>
      </c>
      <c r="D21" s="50">
        <v>199</v>
      </c>
      <c r="E21" s="50">
        <v>193</v>
      </c>
      <c r="F21" s="50">
        <v>392</v>
      </c>
      <c r="G21" s="50">
        <v>273</v>
      </c>
      <c r="H21" s="50">
        <v>124</v>
      </c>
    </row>
    <row r="22" spans="1:8" ht="24.75" customHeight="1" x14ac:dyDescent="0.25">
      <c r="A22" s="44">
        <v>14</v>
      </c>
      <c r="B22" s="50" t="s">
        <v>271</v>
      </c>
      <c r="C22" s="68" t="s">
        <v>169</v>
      </c>
      <c r="D22" s="50">
        <v>218</v>
      </c>
      <c r="E22" s="50">
        <v>223</v>
      </c>
      <c r="F22" s="50">
        <v>441</v>
      </c>
      <c r="G22" s="50">
        <v>301</v>
      </c>
      <c r="H22" s="50">
        <v>132</v>
      </c>
    </row>
    <row r="23" spans="1:8" x14ac:dyDescent="0.25">
      <c r="A23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9" bottom="0.74803149606299213" header="0.31496062992125984" footer="0.31496062992125984"/>
  <pageSetup paperSize="9" scale="85" orientation="landscape" horizont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13"/>
  <sheetViews>
    <sheetView workbookViewId="0">
      <selection activeCell="C8" sqref="C8:F12"/>
    </sheetView>
  </sheetViews>
  <sheetFormatPr defaultRowHeight="15" x14ac:dyDescent="0.25"/>
  <cols>
    <col min="1" max="1" width="8.28515625" customWidth="1"/>
    <col min="2" max="2" width="14" style="1" customWidth="1"/>
    <col min="3" max="3" width="26.28515625" customWidth="1"/>
    <col min="4" max="4" width="12.42578125" customWidth="1"/>
    <col min="5" max="5" width="14.5703125" customWidth="1"/>
    <col min="6" max="6" width="12.140625" customWidth="1"/>
    <col min="7" max="7" width="12.85546875" customWidth="1"/>
    <col min="8" max="8" width="17.8554687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325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43.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43.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43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3.5" customHeight="1" x14ac:dyDescent="0.25">
      <c r="A8" s="43"/>
      <c r="B8" s="77" t="s">
        <v>241</v>
      </c>
      <c r="C8" s="77" t="s">
        <v>170</v>
      </c>
      <c r="D8" s="80">
        <f t="shared" ref="D8:G8" si="0">SUM(D9:D12)</f>
        <v>7564</v>
      </c>
      <c r="E8" s="80">
        <f t="shared" si="0"/>
        <v>7288</v>
      </c>
      <c r="F8" s="80">
        <f t="shared" si="0"/>
        <v>14852</v>
      </c>
      <c r="G8" s="80">
        <f t="shared" si="0"/>
        <v>10893</v>
      </c>
      <c r="H8" s="80">
        <f>SUM(H9:H12)</f>
        <v>5006</v>
      </c>
    </row>
    <row r="9" spans="1:8" ht="43.5" customHeight="1" x14ac:dyDescent="0.25">
      <c r="A9" s="44">
        <v>1</v>
      </c>
      <c r="B9" s="50" t="s">
        <v>252</v>
      </c>
      <c r="C9" s="45" t="s">
        <v>171</v>
      </c>
      <c r="D9" s="45">
        <v>1647</v>
      </c>
      <c r="E9" s="45">
        <v>1605</v>
      </c>
      <c r="F9" s="45">
        <v>3252</v>
      </c>
      <c r="G9" s="45">
        <v>2415</v>
      </c>
      <c r="H9" s="45">
        <v>1116</v>
      </c>
    </row>
    <row r="10" spans="1:8" ht="43.5" customHeight="1" x14ac:dyDescent="0.25">
      <c r="A10" s="44">
        <v>2</v>
      </c>
      <c r="B10" s="50" t="s">
        <v>253</v>
      </c>
      <c r="C10" s="45" t="s">
        <v>172</v>
      </c>
      <c r="D10" s="45">
        <v>2074</v>
      </c>
      <c r="E10" s="45">
        <v>2004</v>
      </c>
      <c r="F10" s="45">
        <v>4078</v>
      </c>
      <c r="G10" s="45">
        <v>2962</v>
      </c>
      <c r="H10" s="45">
        <v>1363</v>
      </c>
    </row>
    <row r="11" spans="1:8" ht="43.5" customHeight="1" x14ac:dyDescent="0.25">
      <c r="A11" s="44">
        <v>3</v>
      </c>
      <c r="B11" s="50" t="s">
        <v>254</v>
      </c>
      <c r="C11" s="45" t="s">
        <v>173</v>
      </c>
      <c r="D11" s="45">
        <v>1618</v>
      </c>
      <c r="E11" s="45">
        <v>1554</v>
      </c>
      <c r="F11" s="45">
        <v>3172</v>
      </c>
      <c r="G11" s="45">
        <v>2356</v>
      </c>
      <c r="H11" s="45">
        <v>1055</v>
      </c>
    </row>
    <row r="12" spans="1:8" ht="43.5" customHeight="1" x14ac:dyDescent="0.25">
      <c r="A12" s="44">
        <v>4</v>
      </c>
      <c r="B12" s="50" t="s">
        <v>255</v>
      </c>
      <c r="C12" s="45" t="s">
        <v>174</v>
      </c>
      <c r="D12" s="45">
        <v>2225</v>
      </c>
      <c r="E12" s="45">
        <v>2125</v>
      </c>
      <c r="F12" s="45">
        <v>4350</v>
      </c>
      <c r="G12" s="45">
        <v>3160</v>
      </c>
      <c r="H12" s="45">
        <v>1472</v>
      </c>
    </row>
    <row r="13" spans="1:8" x14ac:dyDescent="0.25">
      <c r="A13" s="9" t="s">
        <v>385</v>
      </c>
      <c r="B13" s="63"/>
      <c r="C13" s="62"/>
      <c r="D13" s="62"/>
      <c r="E13" s="62"/>
      <c r="F13" s="62"/>
      <c r="G13" s="62"/>
      <c r="H13" s="62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3"/>
  <sheetViews>
    <sheetView workbookViewId="0">
      <selection activeCell="C8" sqref="C8:F12"/>
    </sheetView>
  </sheetViews>
  <sheetFormatPr defaultRowHeight="15" x14ac:dyDescent="0.25"/>
  <cols>
    <col min="1" max="1" width="6.7109375" style="1" customWidth="1"/>
    <col min="2" max="2" width="13.7109375" style="1" customWidth="1"/>
    <col min="3" max="3" width="28" customWidth="1"/>
    <col min="4" max="4" width="11" customWidth="1"/>
    <col min="5" max="5" width="14.140625" customWidth="1"/>
    <col min="6" max="6" width="12.140625" customWidth="1"/>
    <col min="7" max="7" width="13" customWidth="1"/>
    <col min="8" max="8" width="17.285156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326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45.7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45.7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45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5.75" customHeight="1" x14ac:dyDescent="0.25">
      <c r="A8" s="43"/>
      <c r="B8" s="86" t="s">
        <v>242</v>
      </c>
      <c r="C8" s="87" t="s">
        <v>175</v>
      </c>
      <c r="D8" s="88">
        <f t="shared" ref="D8:G8" si="0">SUM(D9:D12)</f>
        <v>5707</v>
      </c>
      <c r="E8" s="88">
        <f t="shared" si="0"/>
        <v>5496</v>
      </c>
      <c r="F8" s="88">
        <f t="shared" si="0"/>
        <v>11203</v>
      </c>
      <c r="G8" s="88">
        <f t="shared" si="0"/>
        <v>7921</v>
      </c>
      <c r="H8" s="88">
        <f>SUM(H9:H12)</f>
        <v>3632</v>
      </c>
    </row>
    <row r="9" spans="1:8" ht="45.75" customHeight="1" x14ac:dyDescent="0.25">
      <c r="A9" s="69">
        <v>1</v>
      </c>
      <c r="B9" s="50" t="s">
        <v>252</v>
      </c>
      <c r="C9" s="45" t="s">
        <v>176</v>
      </c>
      <c r="D9" s="93">
        <v>2877</v>
      </c>
      <c r="E9" s="93">
        <v>2703</v>
      </c>
      <c r="F9" s="93">
        <v>5580</v>
      </c>
      <c r="G9" s="93">
        <v>3959</v>
      </c>
      <c r="H9" s="93">
        <v>1774</v>
      </c>
    </row>
    <row r="10" spans="1:8" ht="45.75" customHeight="1" x14ac:dyDescent="0.25">
      <c r="A10" s="69">
        <v>2</v>
      </c>
      <c r="B10" s="50" t="s">
        <v>253</v>
      </c>
      <c r="C10" s="45" t="s">
        <v>166</v>
      </c>
      <c r="D10" s="93">
        <v>1884</v>
      </c>
      <c r="E10" s="93">
        <v>1840</v>
      </c>
      <c r="F10" s="93">
        <v>3724</v>
      </c>
      <c r="G10" s="93">
        <v>2617</v>
      </c>
      <c r="H10" s="93">
        <v>1235</v>
      </c>
    </row>
    <row r="11" spans="1:8" ht="45.75" customHeight="1" x14ac:dyDescent="0.25">
      <c r="A11" s="69">
        <v>3</v>
      </c>
      <c r="B11" s="50" t="s">
        <v>254</v>
      </c>
      <c r="C11" s="45" t="s">
        <v>177</v>
      </c>
      <c r="D11" s="93">
        <v>423</v>
      </c>
      <c r="E11" s="93">
        <v>437</v>
      </c>
      <c r="F11" s="93">
        <v>860</v>
      </c>
      <c r="G11" s="93">
        <v>612</v>
      </c>
      <c r="H11" s="93">
        <v>271</v>
      </c>
    </row>
    <row r="12" spans="1:8" ht="45.75" customHeight="1" x14ac:dyDescent="0.25">
      <c r="A12" s="69">
        <v>4</v>
      </c>
      <c r="B12" s="50" t="s">
        <v>255</v>
      </c>
      <c r="C12" s="45" t="s">
        <v>178</v>
      </c>
      <c r="D12" s="93">
        <v>523</v>
      </c>
      <c r="E12" s="93">
        <v>516</v>
      </c>
      <c r="F12" s="93">
        <v>1039</v>
      </c>
      <c r="G12" s="93">
        <v>733</v>
      </c>
      <c r="H12" s="93">
        <v>352</v>
      </c>
    </row>
    <row r="13" spans="1:8" x14ac:dyDescent="0.25">
      <c r="A13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90" orientation="landscape" horizont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15"/>
  <sheetViews>
    <sheetView topLeftCell="A4" workbookViewId="0">
      <selection activeCell="C8" sqref="C8:F14"/>
    </sheetView>
  </sheetViews>
  <sheetFormatPr defaultRowHeight="15" x14ac:dyDescent="0.25"/>
  <cols>
    <col min="1" max="1" width="6.28515625" customWidth="1"/>
    <col min="2" max="2" width="17.42578125" style="1" customWidth="1"/>
    <col min="3" max="3" width="26.28515625" customWidth="1"/>
    <col min="4" max="4" width="11.28515625" customWidth="1"/>
    <col min="5" max="5" width="13.7109375" customWidth="1"/>
    <col min="6" max="6" width="12.140625" customWidth="1"/>
    <col min="7" max="7" width="12.85546875" customWidth="1"/>
    <col min="8" max="8" width="17.570312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327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40.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40.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40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0.5" customHeight="1" x14ac:dyDescent="0.25">
      <c r="A8" s="43"/>
      <c r="B8" s="89" t="s">
        <v>243</v>
      </c>
      <c r="C8" s="88" t="s">
        <v>179</v>
      </c>
      <c r="D8" s="88">
        <f t="shared" ref="D8:E8" si="0">SUM(D9:D14)</f>
        <v>7360</v>
      </c>
      <c r="E8" s="88">
        <f t="shared" si="0"/>
        <v>7153</v>
      </c>
      <c r="F8" s="88">
        <f>SUM(F9:F14)</f>
        <v>14513</v>
      </c>
      <c r="G8" s="88">
        <f t="shared" ref="G8:H8" si="1">SUM(G9:G14)</f>
        <v>10826</v>
      </c>
      <c r="H8" s="88">
        <f t="shared" si="1"/>
        <v>4971</v>
      </c>
    </row>
    <row r="9" spans="1:8" ht="40.5" customHeight="1" x14ac:dyDescent="0.25">
      <c r="A9" s="44">
        <v>1</v>
      </c>
      <c r="B9" s="50" t="s">
        <v>252</v>
      </c>
      <c r="C9" s="45" t="s">
        <v>180</v>
      </c>
      <c r="D9" s="65">
        <v>2128</v>
      </c>
      <c r="E9" s="65">
        <v>2054</v>
      </c>
      <c r="F9" s="65">
        <v>4182</v>
      </c>
      <c r="G9" s="65">
        <v>3166</v>
      </c>
      <c r="H9" s="65">
        <v>1417</v>
      </c>
    </row>
    <row r="10" spans="1:8" ht="40.5" customHeight="1" x14ac:dyDescent="0.25">
      <c r="A10" s="44">
        <v>2</v>
      </c>
      <c r="B10" s="50" t="s">
        <v>253</v>
      </c>
      <c r="C10" s="45" t="s">
        <v>181</v>
      </c>
      <c r="D10" s="65">
        <v>1784</v>
      </c>
      <c r="E10" s="65">
        <v>1718</v>
      </c>
      <c r="F10" s="65">
        <v>3502</v>
      </c>
      <c r="G10" s="65">
        <v>2612</v>
      </c>
      <c r="H10" s="65">
        <v>1198</v>
      </c>
    </row>
    <row r="11" spans="1:8" ht="40.5" customHeight="1" x14ac:dyDescent="0.25">
      <c r="A11" s="44">
        <v>3</v>
      </c>
      <c r="B11" s="50" t="s">
        <v>254</v>
      </c>
      <c r="C11" s="45" t="s">
        <v>182</v>
      </c>
      <c r="D11" s="65">
        <v>795</v>
      </c>
      <c r="E11" s="65">
        <v>759</v>
      </c>
      <c r="F11" s="65">
        <v>1554</v>
      </c>
      <c r="G11" s="65">
        <v>1153</v>
      </c>
      <c r="H11" s="65">
        <v>525</v>
      </c>
    </row>
    <row r="12" spans="1:8" ht="40.5" customHeight="1" x14ac:dyDescent="0.25">
      <c r="A12" s="44">
        <v>4</v>
      </c>
      <c r="B12" s="50" t="s">
        <v>255</v>
      </c>
      <c r="C12" s="45" t="s">
        <v>183</v>
      </c>
      <c r="D12" s="65">
        <v>1018</v>
      </c>
      <c r="E12" s="65">
        <v>1013</v>
      </c>
      <c r="F12" s="65">
        <v>2031</v>
      </c>
      <c r="G12" s="65">
        <v>1491</v>
      </c>
      <c r="H12" s="65">
        <v>679</v>
      </c>
    </row>
    <row r="13" spans="1:8" ht="40.5" customHeight="1" x14ac:dyDescent="0.25">
      <c r="A13" s="44">
        <v>5</v>
      </c>
      <c r="B13" s="50" t="s">
        <v>256</v>
      </c>
      <c r="C13" s="45" t="s">
        <v>184</v>
      </c>
      <c r="D13" s="65">
        <v>1252</v>
      </c>
      <c r="E13" s="65">
        <v>1225</v>
      </c>
      <c r="F13" s="65">
        <v>2477</v>
      </c>
      <c r="G13" s="65">
        <v>1815</v>
      </c>
      <c r="H13" s="65">
        <v>886</v>
      </c>
    </row>
    <row r="14" spans="1:8" ht="40.5" customHeight="1" x14ac:dyDescent="0.25">
      <c r="A14" s="44">
        <v>6</v>
      </c>
      <c r="B14" s="50" t="s">
        <v>294</v>
      </c>
      <c r="C14" s="45" t="s">
        <v>185</v>
      </c>
      <c r="D14" s="65">
        <v>383</v>
      </c>
      <c r="E14" s="65">
        <v>384</v>
      </c>
      <c r="F14" s="65">
        <v>767</v>
      </c>
      <c r="G14" s="65">
        <v>589</v>
      </c>
      <c r="H14" s="65">
        <v>266</v>
      </c>
    </row>
    <row r="15" spans="1:8" x14ac:dyDescent="0.25">
      <c r="A15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6" bottom="0.74803149606299213" header="0.31496062992125984" footer="0.31496062992125984"/>
  <pageSetup paperSize="9" scale="85" orientation="landscape" horizont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14"/>
  <sheetViews>
    <sheetView topLeftCell="A3" workbookViewId="0">
      <selection activeCell="C8" sqref="C8:F13"/>
    </sheetView>
  </sheetViews>
  <sheetFormatPr defaultRowHeight="15" x14ac:dyDescent="0.25"/>
  <cols>
    <col min="1" max="1" width="6.7109375" customWidth="1"/>
    <col min="2" max="2" width="16.5703125" style="1" customWidth="1"/>
    <col min="3" max="3" width="27.140625" customWidth="1"/>
    <col min="4" max="4" width="13.140625" customWidth="1"/>
    <col min="5" max="5" width="14.140625" customWidth="1"/>
    <col min="6" max="6" width="10.85546875" customWidth="1"/>
    <col min="7" max="7" width="13.5703125" customWidth="1"/>
    <col min="8" max="8" width="15.85546875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328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48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48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48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8" customHeight="1" x14ac:dyDescent="0.25">
      <c r="A8" s="43"/>
      <c r="B8" s="77" t="s">
        <v>244</v>
      </c>
      <c r="C8" s="90" t="s">
        <v>186</v>
      </c>
      <c r="D8" s="91">
        <f t="shared" ref="D8:G8" si="0">SUM(D9:D13)</f>
        <v>4471</v>
      </c>
      <c r="E8" s="91">
        <f t="shared" si="0"/>
        <v>4262</v>
      </c>
      <c r="F8" s="91">
        <f t="shared" si="0"/>
        <v>8733</v>
      </c>
      <c r="G8" s="91">
        <f t="shared" si="0"/>
        <v>6365</v>
      </c>
      <c r="H8" s="91">
        <f>SUM(H9:H13)</f>
        <v>2905</v>
      </c>
    </row>
    <row r="9" spans="1:8" ht="48" customHeight="1" x14ac:dyDescent="0.25">
      <c r="A9" s="44">
        <v>1</v>
      </c>
      <c r="B9" s="50" t="s">
        <v>252</v>
      </c>
      <c r="C9" s="45" t="s">
        <v>187</v>
      </c>
      <c r="D9" s="50">
        <v>1220</v>
      </c>
      <c r="E9" s="50">
        <v>1169</v>
      </c>
      <c r="F9" s="50">
        <v>2389</v>
      </c>
      <c r="G9" s="50">
        <v>1740</v>
      </c>
      <c r="H9" s="50">
        <v>800</v>
      </c>
    </row>
    <row r="10" spans="1:8" ht="48" customHeight="1" x14ac:dyDescent="0.25">
      <c r="A10" s="44">
        <v>2</v>
      </c>
      <c r="B10" s="50" t="s">
        <v>253</v>
      </c>
      <c r="C10" s="45" t="s">
        <v>188</v>
      </c>
      <c r="D10" s="50">
        <v>1372</v>
      </c>
      <c r="E10" s="50">
        <v>1340</v>
      </c>
      <c r="F10" s="50">
        <v>2712</v>
      </c>
      <c r="G10" s="50">
        <v>1980</v>
      </c>
      <c r="H10" s="50">
        <v>919</v>
      </c>
    </row>
    <row r="11" spans="1:8" ht="48" customHeight="1" x14ac:dyDescent="0.25">
      <c r="A11" s="44">
        <v>3</v>
      </c>
      <c r="B11" s="50" t="s">
        <v>254</v>
      </c>
      <c r="C11" s="45" t="s">
        <v>189</v>
      </c>
      <c r="D11" s="50">
        <v>672</v>
      </c>
      <c r="E11" s="50">
        <v>609</v>
      </c>
      <c r="F11" s="50">
        <v>1281</v>
      </c>
      <c r="G11" s="50">
        <v>889</v>
      </c>
      <c r="H11" s="50">
        <v>401</v>
      </c>
    </row>
    <row r="12" spans="1:8" ht="48" customHeight="1" x14ac:dyDescent="0.25">
      <c r="A12" s="44">
        <v>4</v>
      </c>
      <c r="B12" s="50" t="s">
        <v>255</v>
      </c>
      <c r="C12" s="45" t="s">
        <v>165</v>
      </c>
      <c r="D12" s="50">
        <v>847</v>
      </c>
      <c r="E12" s="50">
        <v>772</v>
      </c>
      <c r="F12" s="50">
        <v>1619</v>
      </c>
      <c r="G12" s="50">
        <v>1217</v>
      </c>
      <c r="H12" s="50">
        <v>534</v>
      </c>
    </row>
    <row r="13" spans="1:8" ht="48" customHeight="1" x14ac:dyDescent="0.25">
      <c r="A13" s="44">
        <v>5</v>
      </c>
      <c r="B13" s="50" t="s">
        <v>256</v>
      </c>
      <c r="C13" s="45" t="s">
        <v>190</v>
      </c>
      <c r="D13" s="50">
        <v>360</v>
      </c>
      <c r="E13" s="50">
        <v>372</v>
      </c>
      <c r="F13" s="50">
        <v>732</v>
      </c>
      <c r="G13" s="50">
        <v>539</v>
      </c>
      <c r="H13" s="50">
        <v>251</v>
      </c>
    </row>
    <row r="14" spans="1:8" x14ac:dyDescent="0.25">
      <c r="A14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23"/>
  <sheetViews>
    <sheetView topLeftCell="A7" workbookViewId="0">
      <selection activeCell="C8" sqref="C8:F22"/>
    </sheetView>
  </sheetViews>
  <sheetFormatPr defaultRowHeight="15" x14ac:dyDescent="0.25"/>
  <cols>
    <col min="1" max="1" width="7.140625" customWidth="1"/>
    <col min="2" max="2" width="16.5703125" style="1" customWidth="1"/>
    <col min="3" max="3" width="27.5703125" customWidth="1"/>
    <col min="4" max="4" width="14.28515625" customWidth="1"/>
    <col min="5" max="5" width="17.140625" customWidth="1"/>
    <col min="6" max="6" width="11.7109375" customWidth="1"/>
    <col min="7" max="7" width="12.7109375" customWidth="1"/>
    <col min="8" max="8" width="19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329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27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27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27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7" customHeight="1" x14ac:dyDescent="0.25">
      <c r="A8" s="43"/>
      <c r="B8" s="89" t="s">
        <v>245</v>
      </c>
      <c r="C8" s="88" t="s">
        <v>191</v>
      </c>
      <c r="D8" s="92">
        <f t="shared" ref="D8:G8" si="0">SUM(D9:D22)</f>
        <v>5042</v>
      </c>
      <c r="E8" s="92">
        <f t="shared" si="0"/>
        <v>4975</v>
      </c>
      <c r="F8" s="92">
        <f t="shared" si="0"/>
        <v>10017</v>
      </c>
      <c r="G8" s="92">
        <f t="shared" si="0"/>
        <v>7222</v>
      </c>
      <c r="H8" s="92">
        <f>SUM(H9:H22)</f>
        <v>3234</v>
      </c>
    </row>
    <row r="9" spans="1:8" ht="27" customHeight="1" x14ac:dyDescent="0.25">
      <c r="A9" s="44">
        <v>1</v>
      </c>
      <c r="B9" s="50" t="s">
        <v>252</v>
      </c>
      <c r="C9" s="45" t="s">
        <v>192</v>
      </c>
      <c r="D9" s="93">
        <v>606</v>
      </c>
      <c r="E9" s="93">
        <v>577</v>
      </c>
      <c r="F9" s="93">
        <v>1183</v>
      </c>
      <c r="G9" s="93">
        <v>856</v>
      </c>
      <c r="H9" s="93">
        <v>395</v>
      </c>
    </row>
    <row r="10" spans="1:8" ht="27" customHeight="1" x14ac:dyDescent="0.25">
      <c r="A10" s="44">
        <v>2</v>
      </c>
      <c r="B10" s="50" t="s">
        <v>253</v>
      </c>
      <c r="C10" s="45" t="s">
        <v>193</v>
      </c>
      <c r="D10" s="93">
        <v>528</v>
      </c>
      <c r="E10" s="93">
        <v>493</v>
      </c>
      <c r="F10" s="93">
        <v>1021</v>
      </c>
      <c r="G10" s="93">
        <v>732</v>
      </c>
      <c r="H10" s="93">
        <v>320</v>
      </c>
    </row>
    <row r="11" spans="1:8" ht="27" customHeight="1" x14ac:dyDescent="0.25">
      <c r="A11" s="44">
        <v>3</v>
      </c>
      <c r="B11" s="50" t="s">
        <v>254</v>
      </c>
      <c r="C11" s="45" t="s">
        <v>194</v>
      </c>
      <c r="D11" s="93">
        <v>526</v>
      </c>
      <c r="E11" s="93">
        <v>520</v>
      </c>
      <c r="F11" s="93">
        <v>1046</v>
      </c>
      <c r="G11" s="93">
        <v>741</v>
      </c>
      <c r="H11" s="93">
        <v>322</v>
      </c>
    </row>
    <row r="12" spans="1:8" ht="27" customHeight="1" x14ac:dyDescent="0.25">
      <c r="A12" s="44">
        <v>4</v>
      </c>
      <c r="B12" s="50" t="s">
        <v>255</v>
      </c>
      <c r="C12" s="45" t="s">
        <v>195</v>
      </c>
      <c r="D12" s="93">
        <v>454</v>
      </c>
      <c r="E12" s="93">
        <v>414</v>
      </c>
      <c r="F12" s="93">
        <v>868</v>
      </c>
      <c r="G12" s="93">
        <v>659</v>
      </c>
      <c r="H12" s="93">
        <v>288</v>
      </c>
    </row>
    <row r="13" spans="1:8" ht="27" customHeight="1" x14ac:dyDescent="0.25">
      <c r="A13" s="44">
        <v>5</v>
      </c>
      <c r="B13" s="50" t="s">
        <v>256</v>
      </c>
      <c r="C13" s="45" t="s">
        <v>196</v>
      </c>
      <c r="D13" s="93">
        <v>177</v>
      </c>
      <c r="E13" s="93">
        <v>186</v>
      </c>
      <c r="F13" s="93">
        <v>363</v>
      </c>
      <c r="G13" s="93">
        <v>283</v>
      </c>
      <c r="H13" s="93">
        <v>124</v>
      </c>
    </row>
    <row r="14" spans="1:8" ht="27" customHeight="1" x14ac:dyDescent="0.25">
      <c r="A14" s="44">
        <v>6</v>
      </c>
      <c r="B14" s="50" t="s">
        <v>294</v>
      </c>
      <c r="C14" s="45" t="s">
        <v>197</v>
      </c>
      <c r="D14" s="93">
        <v>645</v>
      </c>
      <c r="E14" s="93">
        <v>656</v>
      </c>
      <c r="F14" s="93">
        <v>1301</v>
      </c>
      <c r="G14" s="93">
        <v>943</v>
      </c>
      <c r="H14" s="93">
        <v>442</v>
      </c>
    </row>
    <row r="15" spans="1:8" ht="27" customHeight="1" x14ac:dyDescent="0.25">
      <c r="A15" s="44">
        <v>7</v>
      </c>
      <c r="B15" s="50" t="s">
        <v>269</v>
      </c>
      <c r="C15" s="45" t="s">
        <v>198</v>
      </c>
      <c r="D15" s="93">
        <v>589</v>
      </c>
      <c r="E15" s="93">
        <v>544</v>
      </c>
      <c r="F15" s="93">
        <v>1133</v>
      </c>
      <c r="G15" s="93">
        <v>823</v>
      </c>
      <c r="H15" s="93">
        <v>359</v>
      </c>
    </row>
    <row r="16" spans="1:8" ht="27" customHeight="1" x14ac:dyDescent="0.25">
      <c r="A16" s="44">
        <v>8</v>
      </c>
      <c r="B16" s="50" t="s">
        <v>257</v>
      </c>
      <c r="C16" s="45" t="s">
        <v>199</v>
      </c>
      <c r="D16" s="93">
        <v>255</v>
      </c>
      <c r="E16" s="93">
        <v>255</v>
      </c>
      <c r="F16" s="93">
        <v>510</v>
      </c>
      <c r="G16" s="93">
        <v>355</v>
      </c>
      <c r="H16" s="93">
        <v>161</v>
      </c>
    </row>
    <row r="17" spans="1:8" ht="27" customHeight="1" x14ac:dyDescent="0.25">
      <c r="A17" s="44">
        <v>9</v>
      </c>
      <c r="B17" s="50" t="s">
        <v>258</v>
      </c>
      <c r="C17" s="45" t="s">
        <v>200</v>
      </c>
      <c r="D17" s="93">
        <v>171</v>
      </c>
      <c r="E17" s="93">
        <v>169</v>
      </c>
      <c r="F17" s="93">
        <v>340</v>
      </c>
      <c r="G17" s="93">
        <v>233</v>
      </c>
      <c r="H17" s="93">
        <v>104</v>
      </c>
    </row>
    <row r="18" spans="1:8" ht="27" customHeight="1" x14ac:dyDescent="0.25">
      <c r="A18" s="44">
        <v>10</v>
      </c>
      <c r="B18" s="50" t="s">
        <v>259</v>
      </c>
      <c r="C18" s="45" t="s">
        <v>201</v>
      </c>
      <c r="D18" s="93">
        <v>219</v>
      </c>
      <c r="E18" s="93">
        <v>233</v>
      </c>
      <c r="F18" s="93">
        <v>452</v>
      </c>
      <c r="G18" s="93">
        <v>341</v>
      </c>
      <c r="H18" s="93">
        <v>148</v>
      </c>
    </row>
    <row r="19" spans="1:8" ht="27" customHeight="1" x14ac:dyDescent="0.25">
      <c r="A19" s="44">
        <v>11</v>
      </c>
      <c r="B19" s="50" t="s">
        <v>260</v>
      </c>
      <c r="C19" s="45" t="s">
        <v>202</v>
      </c>
      <c r="D19" s="93">
        <v>252</v>
      </c>
      <c r="E19" s="93">
        <v>252</v>
      </c>
      <c r="F19" s="93">
        <v>504</v>
      </c>
      <c r="G19" s="93">
        <v>359</v>
      </c>
      <c r="H19" s="93">
        <v>150</v>
      </c>
    </row>
    <row r="20" spans="1:8" ht="27" customHeight="1" x14ac:dyDescent="0.25">
      <c r="A20" s="44">
        <v>12</v>
      </c>
      <c r="B20" s="50" t="s">
        <v>268</v>
      </c>
      <c r="C20" s="45" t="s">
        <v>203</v>
      </c>
      <c r="D20" s="93">
        <v>167</v>
      </c>
      <c r="E20" s="93">
        <v>186</v>
      </c>
      <c r="F20" s="93">
        <v>353</v>
      </c>
      <c r="G20" s="93">
        <v>254</v>
      </c>
      <c r="H20" s="93">
        <v>115</v>
      </c>
    </row>
    <row r="21" spans="1:8" ht="27" customHeight="1" x14ac:dyDescent="0.25">
      <c r="A21" s="44">
        <v>13</v>
      </c>
      <c r="B21" s="50" t="s">
        <v>270</v>
      </c>
      <c r="C21" s="45" t="s">
        <v>204</v>
      </c>
      <c r="D21" s="93">
        <v>210</v>
      </c>
      <c r="E21" s="93">
        <v>246</v>
      </c>
      <c r="F21" s="93">
        <v>456</v>
      </c>
      <c r="G21" s="93">
        <v>312</v>
      </c>
      <c r="H21" s="93">
        <v>158</v>
      </c>
    </row>
    <row r="22" spans="1:8" ht="27" customHeight="1" x14ac:dyDescent="0.25">
      <c r="A22" s="44">
        <v>14</v>
      </c>
      <c r="B22" s="50" t="s">
        <v>291</v>
      </c>
      <c r="C22" s="45" t="s">
        <v>205</v>
      </c>
      <c r="D22" s="93">
        <v>243</v>
      </c>
      <c r="E22" s="93">
        <v>244</v>
      </c>
      <c r="F22" s="93">
        <v>487</v>
      </c>
      <c r="G22" s="93">
        <v>331</v>
      </c>
      <c r="H22" s="93">
        <v>148</v>
      </c>
    </row>
    <row r="23" spans="1:8" x14ac:dyDescent="0.25">
      <c r="A23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H15"/>
  <sheetViews>
    <sheetView topLeftCell="A10" workbookViewId="0">
      <selection activeCell="C8" sqref="C8:F14"/>
    </sheetView>
  </sheetViews>
  <sheetFormatPr defaultRowHeight="15" x14ac:dyDescent="0.25"/>
  <cols>
    <col min="1" max="1" width="7.42578125" customWidth="1"/>
    <col min="2" max="2" width="14.5703125" style="1" customWidth="1"/>
    <col min="3" max="3" width="26.140625" customWidth="1"/>
    <col min="4" max="4" width="11" customWidth="1"/>
    <col min="5" max="5" width="13.140625" customWidth="1"/>
    <col min="6" max="6" width="10.42578125" customWidth="1"/>
    <col min="7" max="7" width="11.42578125" customWidth="1"/>
    <col min="8" max="8" width="18" customWidth="1"/>
  </cols>
  <sheetData>
    <row r="1" spans="1:8" ht="18" x14ac:dyDescent="0.25">
      <c r="A1" s="134" t="s">
        <v>248</v>
      </c>
      <c r="B1" s="134"/>
      <c r="C1" s="134"/>
      <c r="D1" s="134"/>
      <c r="E1" s="134"/>
      <c r="F1" s="134"/>
      <c r="G1" s="134"/>
      <c r="H1" s="134"/>
    </row>
    <row r="2" spans="1:8" ht="18" x14ac:dyDescent="0.25">
      <c r="A2" s="134" t="s">
        <v>330</v>
      </c>
      <c r="B2" s="134"/>
      <c r="C2" s="134"/>
      <c r="D2" s="134"/>
      <c r="E2" s="134"/>
      <c r="F2" s="134"/>
      <c r="G2" s="134"/>
      <c r="H2" s="134"/>
    </row>
    <row r="3" spans="1:8" ht="15.75" x14ac:dyDescent="0.25">
      <c r="A3" s="130" t="s">
        <v>384</v>
      </c>
      <c r="B3" s="130"/>
      <c r="C3" s="130"/>
      <c r="D3" s="130"/>
      <c r="E3" s="130"/>
      <c r="F3" s="130"/>
      <c r="G3" s="130"/>
      <c r="H3" s="130"/>
    </row>
    <row r="5" spans="1:8" ht="45" customHeight="1" x14ac:dyDescent="0.25">
      <c r="A5" s="147" t="s">
        <v>213</v>
      </c>
      <c r="B5" s="148" t="s">
        <v>249</v>
      </c>
      <c r="C5" s="147" t="s">
        <v>250</v>
      </c>
      <c r="D5" s="147" t="s">
        <v>217</v>
      </c>
      <c r="E5" s="147"/>
      <c r="F5" s="147"/>
      <c r="G5" s="151" t="s">
        <v>218</v>
      </c>
      <c r="H5" s="149" t="s">
        <v>251</v>
      </c>
    </row>
    <row r="6" spans="1:8" ht="45" customHeight="1" x14ac:dyDescent="0.25">
      <c r="A6" s="147"/>
      <c r="B6" s="148"/>
      <c r="C6" s="147"/>
      <c r="D6" s="42" t="s">
        <v>219</v>
      </c>
      <c r="E6" s="42" t="s">
        <v>220</v>
      </c>
      <c r="F6" s="42" t="s">
        <v>221</v>
      </c>
      <c r="G6" s="152"/>
      <c r="H6" s="150"/>
    </row>
    <row r="7" spans="1:8" ht="4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5" customHeight="1" x14ac:dyDescent="0.25">
      <c r="A8" s="43"/>
      <c r="B8" s="77" t="s">
        <v>246</v>
      </c>
      <c r="C8" s="77" t="s">
        <v>206</v>
      </c>
      <c r="D8" s="91">
        <f t="shared" ref="D8:G8" si="0">SUM(D9:D14)</f>
        <v>2587</v>
      </c>
      <c r="E8" s="91">
        <f t="shared" si="0"/>
        <v>2490</v>
      </c>
      <c r="F8" s="91">
        <f t="shared" si="0"/>
        <v>5077</v>
      </c>
      <c r="G8" s="91">
        <f t="shared" si="0"/>
        <v>3842</v>
      </c>
      <c r="H8" s="91">
        <f>SUM(H9:H14)</f>
        <v>1763</v>
      </c>
    </row>
    <row r="9" spans="1:8" ht="45" customHeight="1" x14ac:dyDescent="0.25">
      <c r="A9" s="44">
        <v>1</v>
      </c>
      <c r="B9" s="50" t="s">
        <v>252</v>
      </c>
      <c r="C9" s="45" t="s">
        <v>207</v>
      </c>
      <c r="D9" s="45">
        <v>549</v>
      </c>
      <c r="E9" s="45">
        <v>547</v>
      </c>
      <c r="F9" s="45">
        <v>1096</v>
      </c>
      <c r="G9" s="45">
        <v>865</v>
      </c>
      <c r="H9" s="45">
        <v>392</v>
      </c>
    </row>
    <row r="10" spans="1:8" ht="45" customHeight="1" x14ac:dyDescent="0.25">
      <c r="A10" s="44">
        <v>2</v>
      </c>
      <c r="B10" s="50" t="s">
        <v>253</v>
      </c>
      <c r="C10" s="45" t="s">
        <v>208</v>
      </c>
      <c r="D10" s="45">
        <v>725</v>
      </c>
      <c r="E10" s="45">
        <v>670</v>
      </c>
      <c r="F10" s="45">
        <v>1395</v>
      </c>
      <c r="G10" s="45">
        <v>1066</v>
      </c>
      <c r="H10" s="45">
        <v>472</v>
      </c>
    </row>
    <row r="11" spans="1:8" ht="45" customHeight="1" x14ac:dyDescent="0.25">
      <c r="A11" s="44">
        <v>3</v>
      </c>
      <c r="B11" s="50" t="s">
        <v>254</v>
      </c>
      <c r="C11" s="45" t="s">
        <v>209</v>
      </c>
      <c r="D11" s="45">
        <v>414</v>
      </c>
      <c r="E11" s="45">
        <v>443</v>
      </c>
      <c r="F11" s="45">
        <v>857</v>
      </c>
      <c r="G11" s="45">
        <v>644</v>
      </c>
      <c r="H11" s="45">
        <v>304</v>
      </c>
    </row>
    <row r="12" spans="1:8" ht="45" customHeight="1" x14ac:dyDescent="0.25">
      <c r="A12" s="44">
        <v>4</v>
      </c>
      <c r="B12" s="50" t="s">
        <v>255</v>
      </c>
      <c r="C12" s="45" t="s">
        <v>210</v>
      </c>
      <c r="D12" s="45">
        <v>305</v>
      </c>
      <c r="E12" s="45">
        <v>276</v>
      </c>
      <c r="F12" s="45">
        <v>581</v>
      </c>
      <c r="G12" s="45">
        <v>437</v>
      </c>
      <c r="H12" s="45">
        <v>199</v>
      </c>
    </row>
    <row r="13" spans="1:8" ht="45" customHeight="1" x14ac:dyDescent="0.25">
      <c r="A13" s="44">
        <v>5</v>
      </c>
      <c r="B13" s="50" t="s">
        <v>256</v>
      </c>
      <c r="C13" s="45" t="s">
        <v>211</v>
      </c>
      <c r="D13" s="45">
        <v>400</v>
      </c>
      <c r="E13" s="45">
        <v>376</v>
      </c>
      <c r="F13" s="45">
        <v>776</v>
      </c>
      <c r="G13" s="45">
        <v>562</v>
      </c>
      <c r="H13" s="45">
        <v>268</v>
      </c>
    </row>
    <row r="14" spans="1:8" ht="45" customHeight="1" x14ac:dyDescent="0.25">
      <c r="A14" s="44">
        <v>6</v>
      </c>
      <c r="B14" s="50" t="s">
        <v>294</v>
      </c>
      <c r="C14" s="45" t="s">
        <v>212</v>
      </c>
      <c r="D14" s="45">
        <v>194</v>
      </c>
      <c r="E14" s="45">
        <v>178</v>
      </c>
      <c r="F14" s="45">
        <v>372</v>
      </c>
      <c r="G14" s="45">
        <v>268</v>
      </c>
      <c r="H14" s="45">
        <v>128</v>
      </c>
    </row>
    <row r="15" spans="1:8" x14ac:dyDescent="0.25">
      <c r="A15" s="9" t="s">
        <v>385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33"/>
  <sheetViews>
    <sheetView workbookViewId="0">
      <selection activeCell="J26" sqref="J26"/>
    </sheetView>
  </sheetViews>
  <sheetFormatPr defaultRowHeight="15" x14ac:dyDescent="0.25"/>
  <cols>
    <col min="1" max="1" width="6.28515625" customWidth="1"/>
    <col min="2" max="2" width="30" customWidth="1"/>
    <col min="3" max="3" width="18.42578125" customWidth="1"/>
    <col min="4" max="4" width="13.42578125" customWidth="1"/>
    <col min="5" max="5" width="13" customWidth="1"/>
    <col min="6" max="6" width="12.5703125" customWidth="1"/>
    <col min="7" max="7" width="18.7109375" customWidth="1"/>
  </cols>
  <sheetData>
    <row r="1" spans="1:8" ht="18.75" x14ac:dyDescent="0.25">
      <c r="A1" s="159" t="s">
        <v>331</v>
      </c>
      <c r="B1" s="159"/>
      <c r="C1" s="159"/>
      <c r="D1" s="159"/>
      <c r="E1" s="159"/>
      <c r="F1" s="159"/>
      <c r="G1" s="159"/>
    </row>
    <row r="2" spans="1:8" ht="15.75" x14ac:dyDescent="0.25">
      <c r="A2" s="130" t="s">
        <v>384</v>
      </c>
      <c r="B2" s="130"/>
      <c r="C2" s="130"/>
      <c r="D2" s="130"/>
      <c r="E2" s="130"/>
      <c r="F2" s="130"/>
      <c r="G2" s="130"/>
      <c r="H2" s="130"/>
    </row>
    <row r="4" spans="1:8" ht="27" customHeight="1" x14ac:dyDescent="0.25">
      <c r="A4" s="94" t="s">
        <v>213</v>
      </c>
      <c r="B4" s="94" t="s">
        <v>216</v>
      </c>
      <c r="C4" s="94" t="s">
        <v>332</v>
      </c>
      <c r="D4" s="94" t="s">
        <v>333</v>
      </c>
      <c r="E4" s="94" t="s">
        <v>334</v>
      </c>
      <c r="F4" s="94" t="s">
        <v>335</v>
      </c>
      <c r="G4" s="94" t="s">
        <v>217</v>
      </c>
    </row>
    <row r="5" spans="1:8" ht="18" customHeight="1" x14ac:dyDescent="0.25">
      <c r="A5" s="95">
        <v>1</v>
      </c>
      <c r="B5" s="95">
        <v>2</v>
      </c>
      <c r="C5" s="95">
        <v>3</v>
      </c>
      <c r="D5" s="95">
        <v>4</v>
      </c>
      <c r="E5" s="95">
        <v>5</v>
      </c>
      <c r="F5" s="95">
        <v>6</v>
      </c>
      <c r="G5" s="95">
        <v>7</v>
      </c>
    </row>
    <row r="6" spans="1:8" ht="16.5" customHeight="1" x14ac:dyDescent="0.25">
      <c r="A6" s="96">
        <v>1</v>
      </c>
      <c r="B6" s="97" t="s">
        <v>0</v>
      </c>
      <c r="C6" s="98">
        <v>4759</v>
      </c>
      <c r="D6" s="98">
        <v>5852</v>
      </c>
      <c r="E6" s="98">
        <v>107</v>
      </c>
      <c r="F6" s="98">
        <v>282</v>
      </c>
      <c r="G6" s="98">
        <v>11000</v>
      </c>
    </row>
    <row r="7" spans="1:8" ht="16.5" customHeight="1" x14ac:dyDescent="0.25">
      <c r="A7" s="96">
        <v>2</v>
      </c>
      <c r="B7" s="97" t="s">
        <v>12</v>
      </c>
      <c r="C7" s="98">
        <v>23352</v>
      </c>
      <c r="D7" s="98">
        <v>24651</v>
      </c>
      <c r="E7" s="98">
        <v>836</v>
      </c>
      <c r="F7" s="98">
        <v>1679</v>
      </c>
      <c r="G7" s="98">
        <v>50518</v>
      </c>
    </row>
    <row r="8" spans="1:8" ht="16.5" customHeight="1" x14ac:dyDescent="0.25">
      <c r="A8" s="96">
        <v>3</v>
      </c>
      <c r="B8" s="97" t="s">
        <v>20</v>
      </c>
      <c r="C8" s="98">
        <v>4778</v>
      </c>
      <c r="D8" s="98">
        <v>5581</v>
      </c>
      <c r="E8" s="98">
        <v>154</v>
      </c>
      <c r="F8" s="98">
        <v>484</v>
      </c>
      <c r="G8" s="98">
        <v>10997</v>
      </c>
    </row>
    <row r="9" spans="1:8" ht="16.5" customHeight="1" x14ac:dyDescent="0.25">
      <c r="A9" s="96">
        <v>4</v>
      </c>
      <c r="B9" s="97" t="s">
        <v>35</v>
      </c>
      <c r="C9" s="98">
        <v>5518</v>
      </c>
      <c r="D9" s="98">
        <v>5620</v>
      </c>
      <c r="E9" s="98">
        <v>144</v>
      </c>
      <c r="F9" s="98">
        <v>480</v>
      </c>
      <c r="G9" s="98">
        <v>11762</v>
      </c>
    </row>
    <row r="10" spans="1:8" ht="16.5" customHeight="1" x14ac:dyDescent="0.25">
      <c r="A10" s="96">
        <v>5</v>
      </c>
      <c r="B10" s="97" t="s">
        <v>44</v>
      </c>
      <c r="C10" s="98">
        <v>14436</v>
      </c>
      <c r="D10" s="98">
        <v>16358</v>
      </c>
      <c r="E10" s="98">
        <v>406</v>
      </c>
      <c r="F10" s="98">
        <v>1335</v>
      </c>
      <c r="G10" s="98">
        <v>32535</v>
      </c>
    </row>
    <row r="11" spans="1:8" ht="16.5" customHeight="1" x14ac:dyDescent="0.25">
      <c r="A11" s="96">
        <v>6</v>
      </c>
      <c r="B11" s="97" t="s">
        <v>54</v>
      </c>
      <c r="C11" s="98">
        <v>15605</v>
      </c>
      <c r="D11" s="98">
        <v>18815</v>
      </c>
      <c r="E11" s="98">
        <v>468</v>
      </c>
      <c r="F11" s="98">
        <v>1243</v>
      </c>
      <c r="G11" s="98">
        <v>36131</v>
      </c>
    </row>
    <row r="12" spans="1:8" ht="16.5" customHeight="1" x14ac:dyDescent="0.25">
      <c r="A12" s="96">
        <v>7</v>
      </c>
      <c r="B12" s="97" t="s">
        <v>68</v>
      </c>
      <c r="C12" s="98">
        <v>3701</v>
      </c>
      <c r="D12" s="98">
        <v>4693</v>
      </c>
      <c r="E12" s="98">
        <v>123</v>
      </c>
      <c r="F12" s="98">
        <v>397</v>
      </c>
      <c r="G12" s="98">
        <v>8914</v>
      </c>
    </row>
    <row r="13" spans="1:8" ht="16.5" customHeight="1" x14ac:dyDescent="0.25">
      <c r="A13" s="96">
        <v>8</v>
      </c>
      <c r="B13" s="97" t="s">
        <v>75</v>
      </c>
      <c r="C13" s="98">
        <v>12957</v>
      </c>
      <c r="D13" s="98">
        <v>16442</v>
      </c>
      <c r="E13" s="98">
        <v>416</v>
      </c>
      <c r="F13" s="98">
        <v>962</v>
      </c>
      <c r="G13" s="98">
        <v>30777</v>
      </c>
    </row>
    <row r="14" spans="1:8" ht="16.5" customHeight="1" x14ac:dyDescent="0.25">
      <c r="A14" s="96">
        <v>9</v>
      </c>
      <c r="B14" s="97" t="s">
        <v>84</v>
      </c>
      <c r="C14" s="98">
        <v>7495</v>
      </c>
      <c r="D14" s="98">
        <v>9049</v>
      </c>
      <c r="E14" s="98">
        <v>199</v>
      </c>
      <c r="F14" s="98">
        <v>518</v>
      </c>
      <c r="G14" s="98">
        <v>17261</v>
      </c>
    </row>
    <row r="15" spans="1:8" ht="16.5" customHeight="1" x14ac:dyDescent="0.25">
      <c r="A15" s="96">
        <v>10</v>
      </c>
      <c r="B15" s="97" t="s">
        <v>297</v>
      </c>
      <c r="C15" s="98">
        <v>4970</v>
      </c>
      <c r="D15" s="98">
        <v>6144</v>
      </c>
      <c r="E15" s="98">
        <v>177</v>
      </c>
      <c r="F15" s="98">
        <v>416</v>
      </c>
      <c r="G15" s="98">
        <v>11707</v>
      </c>
    </row>
    <row r="16" spans="1:8" ht="16.5" customHeight="1" x14ac:dyDescent="0.25">
      <c r="A16" s="96">
        <v>11</v>
      </c>
      <c r="B16" s="97" t="s">
        <v>105</v>
      </c>
      <c r="C16" s="98">
        <v>9180</v>
      </c>
      <c r="D16" s="98">
        <v>10174</v>
      </c>
      <c r="E16" s="98">
        <v>266</v>
      </c>
      <c r="F16" s="98">
        <v>480</v>
      </c>
      <c r="G16" s="98">
        <v>20100</v>
      </c>
    </row>
    <row r="17" spans="1:7" ht="16.5" customHeight="1" x14ac:dyDescent="0.25">
      <c r="A17" s="96">
        <v>12</v>
      </c>
      <c r="B17" s="97" t="s">
        <v>113</v>
      </c>
      <c r="C17" s="98">
        <v>5574</v>
      </c>
      <c r="D17" s="98">
        <v>6263</v>
      </c>
      <c r="E17" s="98">
        <v>159</v>
      </c>
      <c r="F17" s="98">
        <v>407</v>
      </c>
      <c r="G17" s="98">
        <v>12403</v>
      </c>
    </row>
    <row r="18" spans="1:7" ht="16.5" customHeight="1" x14ac:dyDescent="0.25">
      <c r="A18" s="96">
        <v>13</v>
      </c>
      <c r="B18" s="97" t="s">
        <v>123</v>
      </c>
      <c r="C18" s="98">
        <v>7750</v>
      </c>
      <c r="D18" s="98">
        <v>9781</v>
      </c>
      <c r="E18" s="98">
        <v>248</v>
      </c>
      <c r="F18" s="98">
        <v>682</v>
      </c>
      <c r="G18" s="98">
        <v>18461</v>
      </c>
    </row>
    <row r="19" spans="1:7" ht="16.5" customHeight="1" x14ac:dyDescent="0.25">
      <c r="A19" s="96">
        <v>14</v>
      </c>
      <c r="B19" s="97" t="s">
        <v>130</v>
      </c>
      <c r="C19" s="98">
        <v>4026</v>
      </c>
      <c r="D19" s="98">
        <v>5416</v>
      </c>
      <c r="E19" s="98">
        <v>125</v>
      </c>
      <c r="F19" s="98">
        <v>363</v>
      </c>
      <c r="G19" s="98">
        <v>9930</v>
      </c>
    </row>
    <row r="20" spans="1:7" ht="16.5" customHeight="1" x14ac:dyDescent="0.25">
      <c r="A20" s="96">
        <v>15</v>
      </c>
      <c r="B20" s="97" t="s">
        <v>136</v>
      </c>
      <c r="C20" s="98">
        <v>3482</v>
      </c>
      <c r="D20" s="98">
        <v>4631</v>
      </c>
      <c r="E20" s="98">
        <v>86</v>
      </c>
      <c r="F20" s="98">
        <v>309</v>
      </c>
      <c r="G20" s="98">
        <v>8508</v>
      </c>
    </row>
    <row r="21" spans="1:7" ht="16.5" customHeight="1" x14ac:dyDescent="0.25">
      <c r="A21" s="96">
        <v>16</v>
      </c>
      <c r="B21" s="97" t="s">
        <v>140</v>
      </c>
      <c r="C21" s="98">
        <v>6510</v>
      </c>
      <c r="D21" s="98">
        <v>6988</v>
      </c>
      <c r="E21" s="98">
        <v>158</v>
      </c>
      <c r="F21" s="98">
        <v>490</v>
      </c>
      <c r="G21" s="98">
        <v>14146</v>
      </c>
    </row>
    <row r="22" spans="1:7" ht="16.5" customHeight="1" x14ac:dyDescent="0.25">
      <c r="A22" s="96">
        <v>17</v>
      </c>
      <c r="B22" s="97" t="s">
        <v>150</v>
      </c>
      <c r="C22" s="98">
        <v>3176</v>
      </c>
      <c r="D22" s="98">
        <v>3657</v>
      </c>
      <c r="E22" s="98">
        <v>95</v>
      </c>
      <c r="F22" s="98">
        <v>324</v>
      </c>
      <c r="G22" s="98">
        <v>7252</v>
      </c>
    </row>
    <row r="23" spans="1:7" ht="16.5" customHeight="1" x14ac:dyDescent="0.25">
      <c r="A23" s="96">
        <v>18</v>
      </c>
      <c r="B23" s="97" t="s">
        <v>157</v>
      </c>
      <c r="C23" s="98">
        <v>4616</v>
      </c>
      <c r="D23" s="98">
        <v>5881</v>
      </c>
      <c r="E23" s="98">
        <v>100</v>
      </c>
      <c r="F23" s="98">
        <v>236</v>
      </c>
      <c r="G23" s="98">
        <v>10833</v>
      </c>
    </row>
    <row r="24" spans="1:7" ht="16.5" customHeight="1" x14ac:dyDescent="0.25">
      <c r="A24" s="96">
        <v>19</v>
      </c>
      <c r="B24" s="97" t="s">
        <v>170</v>
      </c>
      <c r="C24" s="98">
        <v>6056</v>
      </c>
      <c r="D24" s="98">
        <v>8009</v>
      </c>
      <c r="E24" s="98">
        <v>272</v>
      </c>
      <c r="F24" s="98">
        <v>515</v>
      </c>
      <c r="G24" s="98">
        <v>14852</v>
      </c>
    </row>
    <row r="25" spans="1:7" ht="16.5" customHeight="1" x14ac:dyDescent="0.25">
      <c r="A25" s="96">
        <v>20</v>
      </c>
      <c r="B25" s="97" t="s">
        <v>175</v>
      </c>
      <c r="C25" s="98">
        <v>4773</v>
      </c>
      <c r="D25" s="98">
        <v>5940</v>
      </c>
      <c r="E25" s="98">
        <v>154</v>
      </c>
      <c r="F25" s="98">
        <v>336</v>
      </c>
      <c r="G25" s="98">
        <v>11203</v>
      </c>
    </row>
    <row r="26" spans="1:7" ht="16.5" customHeight="1" x14ac:dyDescent="0.25">
      <c r="A26" s="96">
        <v>21</v>
      </c>
      <c r="B26" s="97" t="s">
        <v>179</v>
      </c>
      <c r="C26" s="98">
        <v>5668</v>
      </c>
      <c r="D26" s="98">
        <v>8308</v>
      </c>
      <c r="E26" s="98">
        <v>107</v>
      </c>
      <c r="F26" s="98">
        <v>430</v>
      </c>
      <c r="G26" s="98">
        <v>14513</v>
      </c>
    </row>
    <row r="27" spans="1:7" ht="16.5" customHeight="1" x14ac:dyDescent="0.25">
      <c r="A27" s="96">
        <v>22</v>
      </c>
      <c r="B27" s="97" t="s">
        <v>186</v>
      </c>
      <c r="C27" s="98">
        <v>3651</v>
      </c>
      <c r="D27" s="98">
        <v>4665</v>
      </c>
      <c r="E27" s="98">
        <v>118</v>
      </c>
      <c r="F27" s="98">
        <v>299</v>
      </c>
      <c r="G27" s="98">
        <v>8733</v>
      </c>
    </row>
    <row r="28" spans="1:7" ht="16.5" customHeight="1" x14ac:dyDescent="0.25">
      <c r="A28" s="96">
        <v>23</v>
      </c>
      <c r="B28" s="97" t="s">
        <v>191</v>
      </c>
      <c r="C28" s="98">
        <v>4518</v>
      </c>
      <c r="D28" s="98">
        <v>4979</v>
      </c>
      <c r="E28" s="98">
        <v>115</v>
      </c>
      <c r="F28" s="98">
        <v>405</v>
      </c>
      <c r="G28" s="98">
        <v>10017</v>
      </c>
    </row>
    <row r="29" spans="1:7" ht="16.5" customHeight="1" x14ac:dyDescent="0.25">
      <c r="A29" s="96">
        <v>24</v>
      </c>
      <c r="B29" s="97" t="s">
        <v>206</v>
      </c>
      <c r="C29" s="98">
        <v>2021</v>
      </c>
      <c r="D29" s="98">
        <v>2772</v>
      </c>
      <c r="E29" s="98">
        <v>70</v>
      </c>
      <c r="F29" s="98">
        <v>214</v>
      </c>
      <c r="G29" s="98">
        <v>5077</v>
      </c>
    </row>
    <row r="30" spans="1:7" ht="28.5" customHeight="1" x14ac:dyDescent="0.25">
      <c r="A30" s="160" t="s">
        <v>221</v>
      </c>
      <c r="B30" s="160"/>
      <c r="C30" s="99">
        <f>SUM(C6:C29)</f>
        <v>168572</v>
      </c>
      <c r="D30" s="99">
        <f t="shared" ref="D30:G30" si="0">SUM(D6:D29)</f>
        <v>200669</v>
      </c>
      <c r="E30" s="99">
        <f t="shared" si="0"/>
        <v>5103</v>
      </c>
      <c r="F30" s="99">
        <f t="shared" si="0"/>
        <v>13286</v>
      </c>
      <c r="G30" s="99">
        <f t="shared" si="0"/>
        <v>387630</v>
      </c>
    </row>
    <row r="31" spans="1:7" x14ac:dyDescent="0.25">
      <c r="A31" s="9" t="s">
        <v>385</v>
      </c>
    </row>
    <row r="33" spans="3:6" x14ac:dyDescent="0.25">
      <c r="C33" s="101"/>
      <c r="D33" s="101"/>
      <c r="E33" s="101"/>
      <c r="F33" s="101"/>
    </row>
  </sheetData>
  <mergeCells count="3">
    <mergeCell ref="A1:G1"/>
    <mergeCell ref="A30:B30"/>
    <mergeCell ref="A2:H2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M32"/>
  <sheetViews>
    <sheetView workbookViewId="0">
      <selection activeCell="D13" sqref="D13"/>
    </sheetView>
  </sheetViews>
  <sheetFormatPr defaultRowHeight="15" x14ac:dyDescent="0.25"/>
  <cols>
    <col min="1" max="1" width="5.140625" style="1" customWidth="1"/>
    <col min="2" max="2" width="16.85546875" bestFit="1" customWidth="1"/>
    <col min="3" max="3" width="13.5703125" customWidth="1"/>
    <col min="4" max="4" width="12" customWidth="1"/>
    <col min="5" max="12" width="9.28515625" bestFit="1" customWidth="1"/>
    <col min="13" max="13" width="9.5703125" bestFit="1" customWidth="1"/>
  </cols>
  <sheetData>
    <row r="1" spans="1:13" ht="18.75" x14ac:dyDescent="0.25">
      <c r="A1" s="159" t="s">
        <v>383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3" ht="18.75" x14ac:dyDescent="0.25">
      <c r="A2" s="159" t="s">
        <v>336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13" x14ac:dyDescent="0.25">
      <c r="A3" s="161" t="s">
        <v>384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</row>
    <row r="5" spans="1:13" ht="26.25" customHeight="1" x14ac:dyDescent="0.25">
      <c r="A5" s="102" t="s">
        <v>213</v>
      </c>
      <c r="B5" s="102" t="s">
        <v>216</v>
      </c>
      <c r="C5" s="102" t="s">
        <v>337</v>
      </c>
      <c r="D5" s="102" t="s">
        <v>338</v>
      </c>
      <c r="E5" s="102" t="s">
        <v>339</v>
      </c>
      <c r="F5" s="102" t="s">
        <v>340</v>
      </c>
      <c r="G5" s="102" t="s">
        <v>341</v>
      </c>
      <c r="H5" s="102" t="s">
        <v>342</v>
      </c>
      <c r="I5" s="102" t="s">
        <v>343</v>
      </c>
      <c r="J5" s="102" t="s">
        <v>344</v>
      </c>
      <c r="K5" s="102" t="s">
        <v>345</v>
      </c>
      <c r="L5" s="102" t="s">
        <v>346</v>
      </c>
      <c r="M5" s="102" t="s">
        <v>217</v>
      </c>
    </row>
    <row r="6" spans="1:13" x14ac:dyDescent="0.25">
      <c r="A6" s="95">
        <v>1</v>
      </c>
      <c r="B6" s="95">
        <v>2</v>
      </c>
      <c r="C6" s="95">
        <v>3</v>
      </c>
      <c r="D6" s="95">
        <v>4</v>
      </c>
      <c r="E6" s="95">
        <v>5</v>
      </c>
      <c r="F6" s="95">
        <v>6</v>
      </c>
      <c r="G6" s="95">
        <v>7</v>
      </c>
      <c r="H6" s="95">
        <v>8</v>
      </c>
      <c r="I6" s="95">
        <v>9</v>
      </c>
      <c r="J6" s="95">
        <v>10</v>
      </c>
      <c r="K6" s="95">
        <v>11</v>
      </c>
      <c r="L6" s="95">
        <v>12</v>
      </c>
      <c r="M6" s="95">
        <v>13</v>
      </c>
    </row>
    <row r="7" spans="1:13" x14ac:dyDescent="0.25">
      <c r="A7" s="96">
        <v>1</v>
      </c>
      <c r="B7" s="97" t="s">
        <v>0</v>
      </c>
      <c r="C7" s="103">
        <v>3367</v>
      </c>
      <c r="D7" s="103">
        <v>1133</v>
      </c>
      <c r="E7" s="103">
        <v>2507</v>
      </c>
      <c r="F7" s="103">
        <v>1549</v>
      </c>
      <c r="G7" s="103">
        <v>1687</v>
      </c>
      <c r="H7" s="103">
        <v>144</v>
      </c>
      <c r="I7" s="103">
        <v>117</v>
      </c>
      <c r="J7" s="103">
        <v>479</v>
      </c>
      <c r="K7" s="103">
        <v>17</v>
      </c>
      <c r="L7" s="103">
        <v>0</v>
      </c>
      <c r="M7" s="103">
        <v>10852</v>
      </c>
    </row>
    <row r="8" spans="1:13" ht="16.5" customHeight="1" x14ac:dyDescent="0.25">
      <c r="A8" s="96">
        <v>2</v>
      </c>
      <c r="B8" s="97" t="s">
        <v>12</v>
      </c>
      <c r="C8" s="103">
        <v>13537</v>
      </c>
      <c r="D8" s="103">
        <v>4554</v>
      </c>
      <c r="E8" s="103">
        <v>6656</v>
      </c>
      <c r="F8" s="103">
        <v>6364</v>
      </c>
      <c r="G8" s="103">
        <v>13213</v>
      </c>
      <c r="H8" s="103">
        <v>462</v>
      </c>
      <c r="I8" s="103">
        <v>1164</v>
      </c>
      <c r="J8" s="103">
        <v>4238</v>
      </c>
      <c r="K8" s="103">
        <v>320</v>
      </c>
      <c r="L8" s="103">
        <v>10</v>
      </c>
      <c r="M8" s="103">
        <v>50448</v>
      </c>
    </row>
    <row r="9" spans="1:13" ht="16.5" customHeight="1" x14ac:dyDescent="0.25">
      <c r="A9" s="96">
        <v>3</v>
      </c>
      <c r="B9" s="97" t="s">
        <v>20</v>
      </c>
      <c r="C9" s="103">
        <v>3137</v>
      </c>
      <c r="D9" s="103">
        <v>1286</v>
      </c>
      <c r="E9" s="103">
        <v>3319</v>
      </c>
      <c r="F9" s="103">
        <v>1374</v>
      </c>
      <c r="G9" s="103">
        <v>1340</v>
      </c>
      <c r="H9" s="103">
        <v>89</v>
      </c>
      <c r="I9" s="103">
        <v>92</v>
      </c>
      <c r="J9" s="103">
        <v>352</v>
      </c>
      <c r="K9" s="103">
        <v>8</v>
      </c>
      <c r="L9" s="103">
        <v>0</v>
      </c>
      <c r="M9" s="103">
        <v>10921</v>
      </c>
    </row>
    <row r="10" spans="1:13" ht="16.5" customHeight="1" x14ac:dyDescent="0.25">
      <c r="A10" s="96">
        <v>4</v>
      </c>
      <c r="B10" s="97" t="s">
        <v>35</v>
      </c>
      <c r="C10" s="103">
        <v>3385</v>
      </c>
      <c r="D10" s="103">
        <v>1293</v>
      </c>
      <c r="E10" s="103">
        <v>2750</v>
      </c>
      <c r="F10" s="103">
        <v>1779</v>
      </c>
      <c r="G10" s="103">
        <v>2034</v>
      </c>
      <c r="H10" s="103">
        <v>102</v>
      </c>
      <c r="I10" s="103">
        <v>90</v>
      </c>
      <c r="J10" s="103">
        <v>324</v>
      </c>
      <c r="K10" s="103">
        <v>5</v>
      </c>
      <c r="L10" s="103">
        <v>0</v>
      </c>
      <c r="M10" s="103">
        <v>11410</v>
      </c>
    </row>
    <row r="11" spans="1:13" ht="16.5" customHeight="1" x14ac:dyDescent="0.25">
      <c r="A11" s="96">
        <v>5</v>
      </c>
      <c r="B11" s="97" t="s">
        <v>44</v>
      </c>
      <c r="C11" s="103">
        <v>9422</v>
      </c>
      <c r="D11" s="103">
        <v>3261</v>
      </c>
      <c r="E11" s="103">
        <v>10449</v>
      </c>
      <c r="F11" s="103">
        <v>3716</v>
      </c>
      <c r="G11" s="103">
        <v>4297</v>
      </c>
      <c r="H11" s="103">
        <v>124</v>
      </c>
      <c r="I11" s="103">
        <v>259</v>
      </c>
      <c r="J11" s="103">
        <v>970</v>
      </c>
      <c r="K11" s="103">
        <v>35</v>
      </c>
      <c r="L11" s="103">
        <v>2</v>
      </c>
      <c r="M11" s="103">
        <v>31817</v>
      </c>
    </row>
    <row r="12" spans="1:13" ht="16.5" customHeight="1" x14ac:dyDescent="0.25">
      <c r="A12" s="96">
        <v>6</v>
      </c>
      <c r="B12" s="97" t="s">
        <v>54</v>
      </c>
      <c r="C12" s="103">
        <v>9733</v>
      </c>
      <c r="D12" s="103">
        <v>3529</v>
      </c>
      <c r="E12" s="103">
        <v>9360</v>
      </c>
      <c r="F12" s="103">
        <v>5711</v>
      </c>
      <c r="G12" s="103">
        <v>6177</v>
      </c>
      <c r="H12" s="103">
        <v>172</v>
      </c>
      <c r="I12" s="103">
        <v>363</v>
      </c>
      <c r="J12" s="103">
        <v>1057</v>
      </c>
      <c r="K12" s="103">
        <v>28</v>
      </c>
      <c r="L12" s="103">
        <v>1</v>
      </c>
      <c r="M12" s="103">
        <v>36008</v>
      </c>
    </row>
    <row r="13" spans="1:13" ht="16.5" customHeight="1" x14ac:dyDescent="0.25">
      <c r="A13" s="96">
        <v>7</v>
      </c>
      <c r="B13" s="97" t="s">
        <v>68</v>
      </c>
      <c r="C13" s="103">
        <v>2412</v>
      </c>
      <c r="D13" s="103">
        <v>900</v>
      </c>
      <c r="E13" s="103">
        <v>2873</v>
      </c>
      <c r="F13" s="103">
        <v>1323</v>
      </c>
      <c r="G13" s="103">
        <v>1089</v>
      </c>
      <c r="H13" s="103">
        <v>40</v>
      </c>
      <c r="I13" s="103">
        <v>56</v>
      </c>
      <c r="J13" s="103">
        <v>215</v>
      </c>
      <c r="K13" s="103">
        <v>6</v>
      </c>
      <c r="L13" s="103">
        <v>0</v>
      </c>
      <c r="M13" s="103">
        <v>8837</v>
      </c>
    </row>
    <row r="14" spans="1:13" ht="16.5" customHeight="1" x14ac:dyDescent="0.25">
      <c r="A14" s="96">
        <v>8</v>
      </c>
      <c r="B14" s="97" t="s">
        <v>75</v>
      </c>
      <c r="C14" s="103">
        <v>8501</v>
      </c>
      <c r="D14" s="103">
        <v>2891</v>
      </c>
      <c r="E14" s="103">
        <v>8210</v>
      </c>
      <c r="F14" s="103">
        <v>4966</v>
      </c>
      <c r="G14" s="103">
        <v>4989</v>
      </c>
      <c r="H14" s="103">
        <v>120</v>
      </c>
      <c r="I14" s="103">
        <v>251</v>
      </c>
      <c r="J14" s="103">
        <v>821</v>
      </c>
      <c r="K14" s="103">
        <v>28</v>
      </c>
      <c r="L14" s="103">
        <v>0</v>
      </c>
      <c r="M14" s="103">
        <v>30611</v>
      </c>
    </row>
    <row r="15" spans="1:13" ht="16.5" customHeight="1" x14ac:dyDescent="0.25">
      <c r="A15" s="96">
        <v>9</v>
      </c>
      <c r="B15" s="97" t="s">
        <v>84</v>
      </c>
      <c r="C15" s="103">
        <v>5234</v>
      </c>
      <c r="D15" s="103">
        <v>1827</v>
      </c>
      <c r="E15" s="103">
        <v>5349</v>
      </c>
      <c r="F15" s="103">
        <v>2110</v>
      </c>
      <c r="G15" s="103">
        <v>2149</v>
      </c>
      <c r="H15" s="103">
        <v>71</v>
      </c>
      <c r="I15" s="103">
        <v>126</v>
      </c>
      <c r="J15" s="103">
        <v>384</v>
      </c>
      <c r="K15" s="103">
        <v>8</v>
      </c>
      <c r="L15" s="103">
        <v>3</v>
      </c>
      <c r="M15" s="103">
        <v>16783</v>
      </c>
    </row>
    <row r="16" spans="1:13" ht="16.5" customHeight="1" x14ac:dyDescent="0.25">
      <c r="A16" s="96">
        <v>10</v>
      </c>
      <c r="B16" s="97" t="s">
        <v>297</v>
      </c>
      <c r="C16" s="103">
        <v>3002</v>
      </c>
      <c r="D16" s="103">
        <v>1214</v>
      </c>
      <c r="E16" s="103">
        <v>3284</v>
      </c>
      <c r="F16" s="103">
        <v>1810</v>
      </c>
      <c r="G16" s="103">
        <v>1898</v>
      </c>
      <c r="H16" s="103">
        <v>65</v>
      </c>
      <c r="I16" s="103">
        <v>92</v>
      </c>
      <c r="J16" s="103">
        <v>335</v>
      </c>
      <c r="K16" s="103">
        <v>7</v>
      </c>
      <c r="L16" s="103">
        <v>0</v>
      </c>
      <c r="M16" s="103">
        <v>11518</v>
      </c>
    </row>
    <row r="17" spans="1:13" ht="16.5" customHeight="1" x14ac:dyDescent="0.25">
      <c r="A17" s="96">
        <v>11</v>
      </c>
      <c r="B17" s="97" t="s">
        <v>105</v>
      </c>
      <c r="C17" s="103">
        <v>6200</v>
      </c>
      <c r="D17" s="103">
        <v>2251</v>
      </c>
      <c r="E17" s="103">
        <v>3875</v>
      </c>
      <c r="F17" s="103">
        <v>2318</v>
      </c>
      <c r="G17" s="103">
        <v>3789</v>
      </c>
      <c r="H17" s="103">
        <v>127</v>
      </c>
      <c r="I17" s="103">
        <v>335</v>
      </c>
      <c r="J17" s="103">
        <v>1149</v>
      </c>
      <c r="K17" s="103">
        <v>56</v>
      </c>
      <c r="L17" s="103">
        <v>0</v>
      </c>
      <c r="M17" s="103">
        <v>19980</v>
      </c>
    </row>
    <row r="18" spans="1:13" ht="16.5" customHeight="1" x14ac:dyDescent="0.25">
      <c r="A18" s="96">
        <v>12</v>
      </c>
      <c r="B18" s="97" t="s">
        <v>113</v>
      </c>
      <c r="C18" s="103">
        <v>3520</v>
      </c>
      <c r="D18" s="103">
        <v>1255</v>
      </c>
      <c r="E18" s="103">
        <v>2768</v>
      </c>
      <c r="F18" s="103">
        <v>1637</v>
      </c>
      <c r="G18" s="103">
        <v>2399</v>
      </c>
      <c r="H18" s="103">
        <v>81</v>
      </c>
      <c r="I18" s="103">
        <v>132</v>
      </c>
      <c r="J18" s="103">
        <v>582</v>
      </c>
      <c r="K18" s="103">
        <v>27</v>
      </c>
      <c r="L18" s="103">
        <v>2</v>
      </c>
      <c r="M18" s="103">
        <v>12264</v>
      </c>
    </row>
    <row r="19" spans="1:13" ht="16.5" customHeight="1" x14ac:dyDescent="0.25">
      <c r="A19" s="96">
        <v>13</v>
      </c>
      <c r="B19" s="97" t="s">
        <v>123</v>
      </c>
      <c r="C19" s="103">
        <v>5013</v>
      </c>
      <c r="D19" s="103">
        <v>1657</v>
      </c>
      <c r="E19" s="103">
        <v>5144</v>
      </c>
      <c r="F19" s="103">
        <v>2964</v>
      </c>
      <c r="G19" s="103">
        <v>2871</v>
      </c>
      <c r="H19" s="103">
        <v>104</v>
      </c>
      <c r="I19" s="103">
        <v>170</v>
      </c>
      <c r="J19" s="103">
        <v>514</v>
      </c>
      <c r="K19" s="103">
        <v>24</v>
      </c>
      <c r="L19" s="103">
        <v>0</v>
      </c>
      <c r="M19" s="103">
        <v>18370</v>
      </c>
    </row>
    <row r="20" spans="1:13" ht="16.5" customHeight="1" x14ac:dyDescent="0.25">
      <c r="A20" s="96">
        <v>14</v>
      </c>
      <c r="B20" s="97" t="s">
        <v>130</v>
      </c>
      <c r="C20" s="103">
        <v>2861</v>
      </c>
      <c r="D20" s="103">
        <v>947</v>
      </c>
      <c r="E20" s="103">
        <v>3126</v>
      </c>
      <c r="F20" s="103">
        <v>1593</v>
      </c>
      <c r="G20" s="103">
        <v>1081</v>
      </c>
      <c r="H20" s="103">
        <v>38</v>
      </c>
      <c r="I20" s="103">
        <v>79</v>
      </c>
      <c r="J20" s="103">
        <v>194</v>
      </c>
      <c r="K20" s="103">
        <v>9</v>
      </c>
      <c r="L20" s="103">
        <v>2</v>
      </c>
      <c r="M20" s="103">
        <v>9928</v>
      </c>
    </row>
    <row r="21" spans="1:13" ht="16.5" customHeight="1" x14ac:dyDescent="0.25">
      <c r="A21" s="96">
        <v>15</v>
      </c>
      <c r="B21" s="97" t="s">
        <v>136</v>
      </c>
      <c r="C21" s="103">
        <v>2487</v>
      </c>
      <c r="D21" s="103">
        <v>866</v>
      </c>
      <c r="E21" s="103">
        <v>2720</v>
      </c>
      <c r="F21" s="103">
        <v>1333</v>
      </c>
      <c r="G21" s="103">
        <v>833</v>
      </c>
      <c r="H21" s="103">
        <v>19</v>
      </c>
      <c r="I21" s="103">
        <v>64</v>
      </c>
      <c r="J21" s="103">
        <v>179</v>
      </c>
      <c r="K21" s="103">
        <v>5</v>
      </c>
      <c r="L21" s="103">
        <v>2</v>
      </c>
      <c r="M21" s="103">
        <v>8247</v>
      </c>
    </row>
    <row r="22" spans="1:13" ht="16.5" customHeight="1" x14ac:dyDescent="0.25">
      <c r="A22" s="96">
        <v>16</v>
      </c>
      <c r="B22" s="97" t="s">
        <v>140</v>
      </c>
      <c r="C22" s="103">
        <v>4246</v>
      </c>
      <c r="D22" s="103">
        <v>1565</v>
      </c>
      <c r="E22" s="103">
        <v>3951</v>
      </c>
      <c r="F22" s="103">
        <v>1905</v>
      </c>
      <c r="G22" s="103">
        <v>1902</v>
      </c>
      <c r="H22" s="103">
        <v>62</v>
      </c>
      <c r="I22" s="103">
        <v>94</v>
      </c>
      <c r="J22" s="103">
        <v>403</v>
      </c>
      <c r="K22" s="103">
        <v>18</v>
      </c>
      <c r="L22" s="103">
        <v>0</v>
      </c>
      <c r="M22" s="103">
        <v>14069</v>
      </c>
    </row>
    <row r="23" spans="1:13" ht="16.5" customHeight="1" x14ac:dyDescent="0.25">
      <c r="A23" s="96">
        <v>17</v>
      </c>
      <c r="B23" s="97" t="s">
        <v>150</v>
      </c>
      <c r="C23" s="103">
        <v>1937</v>
      </c>
      <c r="D23" s="103">
        <v>899</v>
      </c>
      <c r="E23" s="103">
        <v>1930</v>
      </c>
      <c r="F23" s="103">
        <v>1045</v>
      </c>
      <c r="G23" s="103">
        <v>1131</v>
      </c>
      <c r="H23" s="103">
        <v>45</v>
      </c>
      <c r="I23" s="103">
        <v>63</v>
      </c>
      <c r="J23" s="103">
        <v>200</v>
      </c>
      <c r="K23" s="103">
        <v>2</v>
      </c>
      <c r="L23" s="103">
        <v>0</v>
      </c>
      <c r="M23" s="103">
        <v>7113</v>
      </c>
    </row>
    <row r="24" spans="1:13" ht="16.5" customHeight="1" x14ac:dyDescent="0.25">
      <c r="A24" s="96">
        <v>18</v>
      </c>
      <c r="B24" s="97" t="s">
        <v>157</v>
      </c>
      <c r="C24" s="103">
        <v>3366</v>
      </c>
      <c r="D24" s="103">
        <v>1140</v>
      </c>
      <c r="E24" s="103">
        <v>3412</v>
      </c>
      <c r="F24" s="103">
        <v>1344</v>
      </c>
      <c r="G24" s="103">
        <v>1176</v>
      </c>
      <c r="H24" s="103">
        <v>68</v>
      </c>
      <c r="I24" s="103">
        <v>74</v>
      </c>
      <c r="J24" s="103">
        <v>250</v>
      </c>
      <c r="K24" s="103">
        <v>2</v>
      </c>
      <c r="L24" s="103">
        <v>1</v>
      </c>
      <c r="M24" s="103">
        <v>10644</v>
      </c>
    </row>
    <row r="25" spans="1:13" ht="16.5" customHeight="1" x14ac:dyDescent="0.25">
      <c r="A25" s="96">
        <v>19</v>
      </c>
      <c r="B25" s="97" t="s">
        <v>170</v>
      </c>
      <c r="C25" s="103">
        <v>3897</v>
      </c>
      <c r="D25" s="103">
        <v>1355</v>
      </c>
      <c r="E25" s="103">
        <v>3710</v>
      </c>
      <c r="F25" s="103">
        <v>2589</v>
      </c>
      <c r="G25" s="103">
        <v>2592</v>
      </c>
      <c r="H25" s="103">
        <v>60</v>
      </c>
      <c r="I25" s="103">
        <v>126</v>
      </c>
      <c r="J25" s="103">
        <v>507</v>
      </c>
      <c r="K25" s="103">
        <v>16</v>
      </c>
      <c r="L25" s="103">
        <v>0</v>
      </c>
      <c r="M25" s="103">
        <v>14838</v>
      </c>
    </row>
    <row r="26" spans="1:13" ht="16.5" customHeight="1" x14ac:dyDescent="0.25">
      <c r="A26" s="96">
        <v>20</v>
      </c>
      <c r="B26" s="97" t="s">
        <v>175</v>
      </c>
      <c r="C26" s="103">
        <v>3143</v>
      </c>
      <c r="D26" s="103">
        <v>979</v>
      </c>
      <c r="E26" s="103">
        <v>3084</v>
      </c>
      <c r="F26" s="103">
        <v>2004</v>
      </c>
      <c r="G26" s="103">
        <v>1573</v>
      </c>
      <c r="H26" s="103">
        <v>40</v>
      </c>
      <c r="I26" s="103">
        <v>89</v>
      </c>
      <c r="J26" s="103">
        <v>280</v>
      </c>
      <c r="K26" s="103">
        <v>10</v>
      </c>
      <c r="L26" s="103">
        <v>1</v>
      </c>
      <c r="M26" s="103">
        <v>11109</v>
      </c>
    </row>
    <row r="27" spans="1:13" ht="16.5" customHeight="1" x14ac:dyDescent="0.25">
      <c r="A27" s="96">
        <v>21</v>
      </c>
      <c r="B27" s="97" t="s">
        <v>179</v>
      </c>
      <c r="C27" s="103">
        <v>3743</v>
      </c>
      <c r="D27" s="103">
        <v>1330</v>
      </c>
      <c r="E27" s="103">
        <v>4405</v>
      </c>
      <c r="F27" s="103">
        <v>2675</v>
      </c>
      <c r="G27" s="103">
        <v>1886</v>
      </c>
      <c r="H27" s="103">
        <v>57</v>
      </c>
      <c r="I27" s="103">
        <v>117</v>
      </c>
      <c r="J27" s="103">
        <v>291</v>
      </c>
      <c r="K27" s="103">
        <v>7</v>
      </c>
      <c r="L27" s="103">
        <v>2</v>
      </c>
      <c r="M27" s="103">
        <v>14326</v>
      </c>
    </row>
    <row r="28" spans="1:13" ht="16.5" customHeight="1" x14ac:dyDescent="0.25">
      <c r="A28" s="96">
        <v>22</v>
      </c>
      <c r="B28" s="97" t="s">
        <v>186</v>
      </c>
      <c r="C28" s="103">
        <v>2294</v>
      </c>
      <c r="D28" s="103">
        <v>814</v>
      </c>
      <c r="E28" s="103">
        <v>2362</v>
      </c>
      <c r="F28" s="103">
        <v>1395</v>
      </c>
      <c r="G28" s="103">
        <v>1477</v>
      </c>
      <c r="H28" s="103">
        <v>27</v>
      </c>
      <c r="I28" s="103">
        <v>97</v>
      </c>
      <c r="J28" s="103">
        <v>258</v>
      </c>
      <c r="K28" s="103">
        <v>8</v>
      </c>
      <c r="L28" s="103">
        <v>1</v>
      </c>
      <c r="M28" s="103">
        <v>8625</v>
      </c>
    </row>
    <row r="29" spans="1:13" ht="16.5" customHeight="1" x14ac:dyDescent="0.25">
      <c r="A29" s="96">
        <v>23</v>
      </c>
      <c r="B29" s="97" t="s">
        <v>191</v>
      </c>
      <c r="C29" s="103">
        <v>2683</v>
      </c>
      <c r="D29" s="103">
        <v>1021</v>
      </c>
      <c r="E29" s="103">
        <v>3191</v>
      </c>
      <c r="F29" s="103">
        <v>1225</v>
      </c>
      <c r="G29" s="103">
        <v>1455</v>
      </c>
      <c r="H29" s="103">
        <v>51</v>
      </c>
      <c r="I29" s="103">
        <v>91</v>
      </c>
      <c r="J29" s="103">
        <v>290</v>
      </c>
      <c r="K29" s="103">
        <v>9</v>
      </c>
      <c r="L29" s="103">
        <v>1</v>
      </c>
      <c r="M29" s="103">
        <v>9974</v>
      </c>
    </row>
    <row r="30" spans="1:13" ht="16.5" customHeight="1" x14ac:dyDescent="0.25">
      <c r="A30" s="96">
        <v>24</v>
      </c>
      <c r="B30" s="97" t="s">
        <v>206</v>
      </c>
      <c r="C30" s="103">
        <v>1208</v>
      </c>
      <c r="D30" s="103">
        <v>511</v>
      </c>
      <c r="E30" s="103">
        <v>1935</v>
      </c>
      <c r="F30" s="103">
        <v>551</v>
      </c>
      <c r="G30" s="103">
        <v>630</v>
      </c>
      <c r="H30" s="103">
        <v>22</v>
      </c>
      <c r="I30" s="103">
        <v>44</v>
      </c>
      <c r="J30" s="103">
        <v>171</v>
      </c>
      <c r="K30" s="103">
        <v>5</v>
      </c>
      <c r="L30" s="103">
        <v>0</v>
      </c>
      <c r="M30" s="103">
        <v>4984</v>
      </c>
    </row>
    <row r="31" spans="1:13" ht="21" customHeight="1" x14ac:dyDescent="0.25">
      <c r="A31" s="160" t="s">
        <v>347</v>
      </c>
      <c r="B31" s="160"/>
      <c r="C31" s="104">
        <f>SUM(C7:C30)</f>
        <v>108328</v>
      </c>
      <c r="D31" s="104">
        <f t="shared" ref="D31:L31" si="0">SUM(D7:D30)</f>
        <v>38478</v>
      </c>
      <c r="E31" s="104">
        <f t="shared" si="0"/>
        <v>100370</v>
      </c>
      <c r="F31" s="104">
        <f t="shared" si="0"/>
        <v>55280</v>
      </c>
      <c r="G31" s="104">
        <f t="shared" si="0"/>
        <v>63668</v>
      </c>
      <c r="H31" s="104">
        <f t="shared" si="0"/>
        <v>2190</v>
      </c>
      <c r="I31" s="104">
        <f t="shared" si="0"/>
        <v>4185</v>
      </c>
      <c r="J31" s="104">
        <f t="shared" si="0"/>
        <v>14443</v>
      </c>
      <c r="K31" s="104">
        <f t="shared" si="0"/>
        <v>660</v>
      </c>
      <c r="L31" s="104">
        <f t="shared" si="0"/>
        <v>28</v>
      </c>
      <c r="M31" s="104">
        <f>SUM(C31:L31)</f>
        <v>387630</v>
      </c>
    </row>
    <row r="32" spans="1:13" x14ac:dyDescent="0.25">
      <c r="A32" s="162" t="s">
        <v>385</v>
      </c>
      <c r="B32" s="162"/>
      <c r="C32" s="162"/>
      <c r="D32" s="162"/>
      <c r="E32" s="162"/>
      <c r="F32" s="162"/>
    </row>
  </sheetData>
  <mergeCells count="5">
    <mergeCell ref="A1:M1"/>
    <mergeCell ref="A2:M2"/>
    <mergeCell ref="A3:M3"/>
    <mergeCell ref="A31:B31"/>
    <mergeCell ref="A32:F32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4:I27"/>
  <sheetViews>
    <sheetView topLeftCell="A4" workbookViewId="0">
      <selection activeCell="D23" sqref="D23:D25"/>
    </sheetView>
  </sheetViews>
  <sheetFormatPr defaultRowHeight="15" x14ac:dyDescent="0.25"/>
  <cols>
    <col min="3" max="3" width="28.5703125" customWidth="1"/>
    <col min="4" max="4" width="38.5703125" customWidth="1"/>
    <col min="5" max="5" width="34.140625" customWidth="1"/>
  </cols>
  <sheetData>
    <row r="4" spans="2:9" ht="18" x14ac:dyDescent="0.25">
      <c r="B4" s="163" t="s">
        <v>348</v>
      </c>
      <c r="C4" s="163"/>
      <c r="D4" s="163"/>
      <c r="E4" s="163"/>
    </row>
    <row r="5" spans="2:9" ht="18" x14ac:dyDescent="0.25">
      <c r="B5" s="163" t="s">
        <v>306</v>
      </c>
      <c r="C5" s="163"/>
      <c r="D5" s="163"/>
      <c r="E5" s="163"/>
    </row>
    <row r="6" spans="2:9" ht="15.75" x14ac:dyDescent="0.25">
      <c r="B6" s="130" t="s">
        <v>384</v>
      </c>
      <c r="C6" s="130"/>
      <c r="D6" s="130"/>
      <c r="E6" s="130"/>
      <c r="F6" s="100"/>
      <c r="G6" s="100"/>
      <c r="H6" s="100"/>
      <c r="I6" s="100"/>
    </row>
    <row r="7" spans="2:9" x14ac:dyDescent="0.25">
      <c r="C7" s="1"/>
    </row>
    <row r="8" spans="2:9" ht="45" customHeight="1" x14ac:dyDescent="0.25">
      <c r="B8" s="105" t="s">
        <v>213</v>
      </c>
      <c r="C8" s="105" t="s">
        <v>349</v>
      </c>
      <c r="D8" s="105">
        <v>2023</v>
      </c>
      <c r="E8" s="105" t="s">
        <v>350</v>
      </c>
    </row>
    <row r="9" spans="2:9" x14ac:dyDescent="0.25">
      <c r="B9" s="95">
        <v>1</v>
      </c>
      <c r="C9" s="95">
        <v>2</v>
      </c>
      <c r="D9" s="95">
        <v>3</v>
      </c>
      <c r="E9" s="95">
        <v>4</v>
      </c>
    </row>
    <row r="10" spans="2:9" ht="18" customHeight="1" x14ac:dyDescent="0.25">
      <c r="B10" s="2">
        <v>1</v>
      </c>
      <c r="C10" s="2" t="s">
        <v>351</v>
      </c>
      <c r="D10" s="108">
        <v>28552</v>
      </c>
      <c r="E10" s="106">
        <f>(D10/D26)*100</f>
        <v>7.3657869617934635</v>
      </c>
    </row>
    <row r="11" spans="2:9" ht="18" customHeight="1" x14ac:dyDescent="0.25">
      <c r="B11" s="2">
        <v>2</v>
      </c>
      <c r="C11" s="2" t="s">
        <v>352</v>
      </c>
      <c r="D11" s="108">
        <v>36638</v>
      </c>
      <c r="E11" s="106">
        <f>(D11/D26)*100</f>
        <v>9.451796816551866</v>
      </c>
    </row>
    <row r="12" spans="2:9" ht="18" customHeight="1" x14ac:dyDescent="0.25">
      <c r="B12" s="2">
        <v>3</v>
      </c>
      <c r="C12" s="2" t="s">
        <v>353</v>
      </c>
      <c r="D12" s="108">
        <v>37851</v>
      </c>
      <c r="E12" s="106">
        <f>(D12/D26)*100</f>
        <v>9.7647240925624956</v>
      </c>
    </row>
    <row r="13" spans="2:9" ht="18" customHeight="1" x14ac:dyDescent="0.25">
      <c r="B13" s="2">
        <v>4</v>
      </c>
      <c r="C13" s="2" t="s">
        <v>354</v>
      </c>
      <c r="D13" s="108">
        <v>25296</v>
      </c>
      <c r="E13" s="106">
        <f>(D13/D26)*100</f>
        <v>6.525810695766582</v>
      </c>
    </row>
    <row r="14" spans="2:9" ht="18" customHeight="1" x14ac:dyDescent="0.25">
      <c r="B14" s="2">
        <v>5</v>
      </c>
      <c r="C14" s="2" t="s">
        <v>355</v>
      </c>
      <c r="D14" s="108">
        <v>34657</v>
      </c>
      <c r="E14" s="106">
        <f>(D14/D26)*100</f>
        <v>8.9407424605938655</v>
      </c>
    </row>
    <row r="15" spans="2:9" ht="18" customHeight="1" x14ac:dyDescent="0.25">
      <c r="B15" s="2">
        <v>6</v>
      </c>
      <c r="C15" s="2" t="s">
        <v>356</v>
      </c>
      <c r="D15" s="108">
        <v>31857</v>
      </c>
      <c r="E15" s="106">
        <f>(D15/D26)*100</f>
        <v>8.2184041482857371</v>
      </c>
    </row>
    <row r="16" spans="2:9" ht="18" customHeight="1" x14ac:dyDescent="0.25">
      <c r="B16" s="2">
        <v>7</v>
      </c>
      <c r="C16" s="2" t="s">
        <v>357</v>
      </c>
      <c r="D16" s="108">
        <v>30919</v>
      </c>
      <c r="E16" s="106">
        <f>(D16/D26)*100</f>
        <v>7.9764208136625134</v>
      </c>
    </row>
    <row r="17" spans="2:5" ht="18" customHeight="1" x14ac:dyDescent="0.25">
      <c r="B17" s="2">
        <v>8</v>
      </c>
      <c r="C17" s="2" t="s">
        <v>358</v>
      </c>
      <c r="D17" s="108">
        <v>32059</v>
      </c>
      <c r="E17" s="106">
        <f>(D17/D26)*100</f>
        <v>8.2705156979593948</v>
      </c>
    </row>
    <row r="18" spans="2:5" ht="18" customHeight="1" x14ac:dyDescent="0.25">
      <c r="B18" s="2">
        <v>9</v>
      </c>
      <c r="C18" s="2" t="s">
        <v>359</v>
      </c>
      <c r="D18" s="108">
        <v>32286</v>
      </c>
      <c r="E18" s="106">
        <f>(D18/D26)*100</f>
        <v>8.3290766968500893</v>
      </c>
    </row>
    <row r="19" spans="2:5" ht="18" customHeight="1" x14ac:dyDescent="0.25">
      <c r="B19" s="2">
        <v>10</v>
      </c>
      <c r="C19" s="2" t="s">
        <v>360</v>
      </c>
      <c r="D19" s="108">
        <v>26224</v>
      </c>
      <c r="E19" s="106">
        <f>(D19/D26)*100</f>
        <v>6.7652142507029902</v>
      </c>
    </row>
    <row r="20" spans="2:5" ht="18" customHeight="1" x14ac:dyDescent="0.25">
      <c r="B20" s="2">
        <v>11</v>
      </c>
      <c r="C20" s="2" t="s">
        <v>361</v>
      </c>
      <c r="D20" s="108">
        <v>21941</v>
      </c>
      <c r="E20" s="106">
        <f>(D20/D26)*100</f>
        <v>5.6602946108402348</v>
      </c>
    </row>
    <row r="21" spans="2:5" ht="18" customHeight="1" x14ac:dyDescent="0.25">
      <c r="B21" s="2">
        <v>12</v>
      </c>
      <c r="C21" s="2" t="s">
        <v>362</v>
      </c>
      <c r="D21" s="108">
        <v>16767</v>
      </c>
      <c r="E21" s="106">
        <f>(D21/D26)*100</f>
        <v>4.3255166008822847</v>
      </c>
    </row>
    <row r="22" spans="2:5" ht="18" customHeight="1" x14ac:dyDescent="0.25">
      <c r="B22" s="2">
        <v>13</v>
      </c>
      <c r="C22" s="2" t="s">
        <v>363</v>
      </c>
      <c r="D22" s="108">
        <v>13515</v>
      </c>
      <c r="E22" s="106">
        <f>(D22/D26)*100</f>
        <v>3.486572246730129</v>
      </c>
    </row>
    <row r="23" spans="2:5" ht="18" customHeight="1" x14ac:dyDescent="0.25">
      <c r="B23" s="2">
        <v>14</v>
      </c>
      <c r="C23" s="2" t="s">
        <v>364</v>
      </c>
      <c r="D23" s="108">
        <v>8892</v>
      </c>
      <c r="E23" s="106">
        <f>(D23/D26)*100</f>
        <v>2.2939400975156721</v>
      </c>
    </row>
    <row r="24" spans="2:5" ht="18" customHeight="1" x14ac:dyDescent="0.25">
      <c r="B24" s="2">
        <v>15</v>
      </c>
      <c r="C24" s="2" t="s">
        <v>365</v>
      </c>
      <c r="D24" s="108">
        <v>5275</v>
      </c>
      <c r="E24" s="106">
        <f>(D24/D26)*100</f>
        <v>1.3608337847947785</v>
      </c>
    </row>
    <row r="25" spans="2:5" ht="18" customHeight="1" x14ac:dyDescent="0.25">
      <c r="B25" s="2">
        <v>16</v>
      </c>
      <c r="C25" s="2" t="s">
        <v>366</v>
      </c>
      <c r="D25" s="108">
        <v>4901</v>
      </c>
      <c r="E25" s="106">
        <f>(D25/D26)*100</f>
        <v>1.2643500245079071</v>
      </c>
    </row>
    <row r="26" spans="2:5" ht="30.75" customHeight="1" x14ac:dyDescent="0.25">
      <c r="B26" s="164" t="s">
        <v>221</v>
      </c>
      <c r="C26" s="165"/>
      <c r="D26" s="107">
        <f>SUM(D10:D25)</f>
        <v>387630</v>
      </c>
      <c r="E26" s="107">
        <f>SUM(E10:E25)</f>
        <v>100.00000000000001</v>
      </c>
    </row>
    <row r="27" spans="2:5" x14ac:dyDescent="0.25">
      <c r="B27" s="9" t="s">
        <v>385</v>
      </c>
      <c r="C27" s="1"/>
    </row>
  </sheetData>
  <mergeCells count="4">
    <mergeCell ref="B4:E4"/>
    <mergeCell ref="B5:E5"/>
    <mergeCell ref="B6:E6"/>
    <mergeCell ref="B26:C26"/>
  </mergeCells>
  <printOptions horizontalCentered="1"/>
  <pageMargins left="0.51181102362204722" right="0.31496062992125984" top="0.55118110236220474" bottom="0.55118110236220474" header="0.31496062992125984" footer="0.31496062992125984"/>
  <pageSetup paperSize="9" scale="95" orientation="landscape" horizont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390E6-1568-4D0C-82FE-019309637D14}">
  <dimension ref="A1"/>
  <sheetViews>
    <sheetView workbookViewId="0">
      <selection activeCell="M10" sqref="M10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3:E35"/>
  <sheetViews>
    <sheetView workbookViewId="0">
      <selection activeCell="H20" sqref="H20"/>
    </sheetView>
  </sheetViews>
  <sheetFormatPr defaultRowHeight="15" x14ac:dyDescent="0.25"/>
  <cols>
    <col min="2" max="2" width="18" bestFit="1" customWidth="1"/>
    <col min="3" max="4" width="24.140625" customWidth="1"/>
    <col min="5" max="5" width="30.7109375" customWidth="1"/>
  </cols>
  <sheetData>
    <row r="3" spans="1:5" ht="18" x14ac:dyDescent="0.25">
      <c r="A3" s="129" t="s">
        <v>380</v>
      </c>
      <c r="B3" s="129"/>
      <c r="C3" s="129"/>
      <c r="D3" s="129"/>
      <c r="E3" s="129"/>
    </row>
    <row r="4" spans="1:5" ht="18" x14ac:dyDescent="0.25">
      <c r="A4" s="129" t="s">
        <v>306</v>
      </c>
      <c r="B4" s="129"/>
      <c r="C4" s="129"/>
      <c r="D4" s="129"/>
      <c r="E4" s="129"/>
    </row>
    <row r="5" spans="1:5" ht="15.75" x14ac:dyDescent="0.25">
      <c r="A5" s="130" t="s">
        <v>384</v>
      </c>
      <c r="B5" s="130"/>
      <c r="C5" s="130"/>
      <c r="D5" s="130"/>
      <c r="E5" s="130"/>
    </row>
    <row r="6" spans="1:5" x14ac:dyDescent="0.25">
      <c r="A6" s="1"/>
      <c r="B6" s="1"/>
    </row>
    <row r="7" spans="1:5" ht="15" customHeight="1" x14ac:dyDescent="0.25">
      <c r="A7" s="132" t="s">
        <v>213</v>
      </c>
      <c r="B7" s="132" t="s">
        <v>215</v>
      </c>
      <c r="C7" s="132" t="s">
        <v>216</v>
      </c>
      <c r="D7" s="166" t="s">
        <v>381</v>
      </c>
      <c r="E7" s="166" t="s">
        <v>382</v>
      </c>
    </row>
    <row r="8" spans="1:5" x14ac:dyDescent="0.25">
      <c r="A8" s="133"/>
      <c r="B8" s="133"/>
      <c r="C8" s="133"/>
      <c r="D8" s="167"/>
      <c r="E8" s="167"/>
    </row>
    <row r="9" spans="1:5" x14ac:dyDescent="0.25">
      <c r="A9" s="7">
        <v>1</v>
      </c>
      <c r="B9" s="7">
        <v>2</v>
      </c>
      <c r="C9" s="7">
        <v>3</v>
      </c>
      <c r="D9" s="7">
        <v>4</v>
      </c>
      <c r="E9" s="7">
        <v>5</v>
      </c>
    </row>
    <row r="10" spans="1:5" ht="18.75" x14ac:dyDescent="0.3">
      <c r="A10" s="76"/>
      <c r="B10" s="77" t="s">
        <v>305</v>
      </c>
      <c r="C10" s="78" t="s">
        <v>222</v>
      </c>
      <c r="D10" s="79">
        <f>SUM(D11:D34)</f>
        <v>277068</v>
      </c>
      <c r="E10" s="79">
        <f>SUM(E11:E34)</f>
        <v>276026</v>
      </c>
    </row>
    <row r="11" spans="1:5" x14ac:dyDescent="0.25">
      <c r="A11" s="2">
        <v>1</v>
      </c>
      <c r="B11" s="114" t="s">
        <v>223</v>
      </c>
      <c r="C11" s="3" t="s">
        <v>0</v>
      </c>
      <c r="D11" s="98">
        <v>7555</v>
      </c>
      <c r="E11" s="121">
        <v>7529</v>
      </c>
    </row>
    <row r="12" spans="1:5" x14ac:dyDescent="0.25">
      <c r="A12" s="2">
        <v>2</v>
      </c>
      <c r="B12" s="114" t="s">
        <v>224</v>
      </c>
      <c r="C12" s="3" t="s">
        <v>12</v>
      </c>
      <c r="D12" s="98">
        <v>35559</v>
      </c>
      <c r="E12" s="121">
        <v>35451</v>
      </c>
    </row>
    <row r="13" spans="1:5" x14ac:dyDescent="0.25">
      <c r="A13" s="2">
        <v>3</v>
      </c>
      <c r="B13" s="114" t="s">
        <v>225</v>
      </c>
      <c r="C13" s="3" t="s">
        <v>20</v>
      </c>
      <c r="D13" s="98">
        <v>7968</v>
      </c>
      <c r="E13" s="121">
        <v>7937</v>
      </c>
    </row>
    <row r="14" spans="1:5" x14ac:dyDescent="0.25">
      <c r="A14" s="2">
        <v>4</v>
      </c>
      <c r="B14" s="114" t="s">
        <v>226</v>
      </c>
      <c r="C14" s="3" t="s">
        <v>35</v>
      </c>
      <c r="D14" s="98">
        <v>8375</v>
      </c>
      <c r="E14" s="121">
        <v>8335</v>
      </c>
    </row>
    <row r="15" spans="1:5" x14ac:dyDescent="0.25">
      <c r="A15" s="2">
        <v>5</v>
      </c>
      <c r="B15" s="114" t="s">
        <v>227</v>
      </c>
      <c r="C15" s="3" t="s">
        <v>44</v>
      </c>
      <c r="D15" s="98">
        <v>22794</v>
      </c>
      <c r="E15" s="121">
        <v>22703</v>
      </c>
    </row>
    <row r="16" spans="1:5" x14ac:dyDescent="0.25">
      <c r="A16" s="2">
        <v>6</v>
      </c>
      <c r="B16" s="114" t="s">
        <v>228</v>
      </c>
      <c r="C16" s="3" t="s">
        <v>54</v>
      </c>
      <c r="D16" s="98">
        <v>26057</v>
      </c>
      <c r="E16" s="121">
        <v>25956</v>
      </c>
    </row>
    <row r="17" spans="1:5" x14ac:dyDescent="0.25">
      <c r="A17" s="2">
        <v>7</v>
      </c>
      <c r="B17" s="114" t="s">
        <v>229</v>
      </c>
      <c r="C17" s="3" t="s">
        <v>68</v>
      </c>
      <c r="D17" s="98">
        <v>6596</v>
      </c>
      <c r="E17" s="121">
        <v>6567</v>
      </c>
    </row>
    <row r="18" spans="1:5" x14ac:dyDescent="0.25">
      <c r="A18" s="2">
        <v>8</v>
      </c>
      <c r="B18" s="114" t="s">
        <v>230</v>
      </c>
      <c r="C18" s="3" t="s">
        <v>75</v>
      </c>
      <c r="D18" s="98">
        <v>22215</v>
      </c>
      <c r="E18" s="121">
        <v>22136</v>
      </c>
    </row>
    <row r="19" spans="1:5" x14ac:dyDescent="0.25">
      <c r="A19" s="2">
        <v>9</v>
      </c>
      <c r="B19" s="114" t="s">
        <v>231</v>
      </c>
      <c r="C19" s="3" t="s">
        <v>84</v>
      </c>
      <c r="D19" s="98">
        <v>12184</v>
      </c>
      <c r="E19" s="121">
        <v>12145</v>
      </c>
    </row>
    <row r="20" spans="1:5" x14ac:dyDescent="0.25">
      <c r="A20" s="2">
        <v>10</v>
      </c>
      <c r="B20" s="114" t="s">
        <v>232</v>
      </c>
      <c r="C20" s="3" t="s">
        <v>98</v>
      </c>
      <c r="D20" s="98">
        <v>8576</v>
      </c>
      <c r="E20" s="121">
        <v>8540</v>
      </c>
    </row>
    <row r="21" spans="1:5" x14ac:dyDescent="0.25">
      <c r="A21" s="2">
        <v>11</v>
      </c>
      <c r="B21" s="114" t="s">
        <v>233</v>
      </c>
      <c r="C21" s="3" t="s">
        <v>105</v>
      </c>
      <c r="D21" s="98">
        <v>13744</v>
      </c>
      <c r="E21" s="121">
        <v>13703</v>
      </c>
    </row>
    <row r="22" spans="1:5" x14ac:dyDescent="0.25">
      <c r="A22" s="2">
        <v>12</v>
      </c>
      <c r="B22" s="114" t="s">
        <v>234</v>
      </c>
      <c r="C22" s="3" t="s">
        <v>113</v>
      </c>
      <c r="D22" s="98">
        <v>8818</v>
      </c>
      <c r="E22" s="121">
        <v>8789</v>
      </c>
    </row>
    <row r="23" spans="1:5" x14ac:dyDescent="0.25">
      <c r="A23" s="2">
        <v>13</v>
      </c>
      <c r="B23" s="114" t="s">
        <v>235</v>
      </c>
      <c r="C23" s="3" t="s">
        <v>123</v>
      </c>
      <c r="D23" s="98">
        <v>13367</v>
      </c>
      <c r="E23" s="121">
        <v>13328</v>
      </c>
    </row>
    <row r="24" spans="1:5" x14ac:dyDescent="0.25">
      <c r="A24" s="2">
        <v>14</v>
      </c>
      <c r="B24" s="114" t="s">
        <v>236</v>
      </c>
      <c r="C24" s="3" t="s">
        <v>130</v>
      </c>
      <c r="D24" s="98">
        <v>7141</v>
      </c>
      <c r="E24" s="121">
        <v>7115</v>
      </c>
    </row>
    <row r="25" spans="1:5" x14ac:dyDescent="0.25">
      <c r="A25" s="2">
        <v>15</v>
      </c>
      <c r="B25" s="114" t="s">
        <v>237</v>
      </c>
      <c r="C25" s="3" t="s">
        <v>136</v>
      </c>
      <c r="D25" s="98">
        <v>6253</v>
      </c>
      <c r="E25" s="121">
        <v>6218</v>
      </c>
    </row>
    <row r="26" spans="1:5" x14ac:dyDescent="0.25">
      <c r="A26" s="2">
        <v>16</v>
      </c>
      <c r="B26" s="114" t="s">
        <v>238</v>
      </c>
      <c r="C26" s="3" t="s">
        <v>140</v>
      </c>
      <c r="D26" s="98">
        <v>9951</v>
      </c>
      <c r="E26" s="121">
        <v>9904</v>
      </c>
    </row>
    <row r="27" spans="1:5" x14ac:dyDescent="0.25">
      <c r="A27" s="2">
        <v>17</v>
      </c>
      <c r="B27" s="114" t="s">
        <v>239</v>
      </c>
      <c r="C27" s="3" t="s">
        <v>150</v>
      </c>
      <c r="D27" s="98">
        <v>5286</v>
      </c>
      <c r="E27" s="121">
        <v>5267</v>
      </c>
    </row>
    <row r="28" spans="1:5" x14ac:dyDescent="0.25">
      <c r="A28" s="2">
        <v>18</v>
      </c>
      <c r="B28" s="114" t="s">
        <v>240</v>
      </c>
      <c r="C28" s="3" t="s">
        <v>157</v>
      </c>
      <c r="D28" s="98">
        <v>7560</v>
      </c>
      <c r="E28" s="121">
        <v>7529</v>
      </c>
    </row>
    <row r="29" spans="1:5" x14ac:dyDescent="0.25">
      <c r="A29" s="2">
        <v>19</v>
      </c>
      <c r="B29" s="114" t="s">
        <v>241</v>
      </c>
      <c r="C29" s="3" t="s">
        <v>170</v>
      </c>
      <c r="D29" s="98">
        <v>10893</v>
      </c>
      <c r="E29" s="121">
        <v>10843</v>
      </c>
    </row>
    <row r="30" spans="1:5" x14ac:dyDescent="0.25">
      <c r="A30" s="2">
        <v>20</v>
      </c>
      <c r="B30" s="114" t="s">
        <v>242</v>
      </c>
      <c r="C30" s="3" t="s">
        <v>175</v>
      </c>
      <c r="D30" s="98">
        <v>7921</v>
      </c>
      <c r="E30" s="121">
        <v>7896</v>
      </c>
    </row>
    <row r="31" spans="1:5" x14ac:dyDescent="0.25">
      <c r="A31" s="2">
        <v>21</v>
      </c>
      <c r="B31" s="114" t="s">
        <v>243</v>
      </c>
      <c r="C31" s="3" t="s">
        <v>179</v>
      </c>
      <c r="D31" s="98">
        <v>10826</v>
      </c>
      <c r="E31" s="121">
        <v>10784</v>
      </c>
    </row>
    <row r="32" spans="1:5" x14ac:dyDescent="0.25">
      <c r="A32" s="2">
        <v>22</v>
      </c>
      <c r="B32" s="114" t="s">
        <v>244</v>
      </c>
      <c r="C32" s="3" t="s">
        <v>186</v>
      </c>
      <c r="D32" s="98">
        <v>6365</v>
      </c>
      <c r="E32" s="121">
        <v>6340</v>
      </c>
    </row>
    <row r="33" spans="1:5" x14ac:dyDescent="0.25">
      <c r="A33" s="2">
        <v>23</v>
      </c>
      <c r="B33" s="114" t="s">
        <v>245</v>
      </c>
      <c r="C33" s="3" t="s">
        <v>191</v>
      </c>
      <c r="D33" s="98">
        <v>7222</v>
      </c>
      <c r="E33" s="121">
        <v>7187</v>
      </c>
    </row>
    <row r="34" spans="1:5" x14ac:dyDescent="0.25">
      <c r="A34" s="2">
        <v>24</v>
      </c>
      <c r="B34" s="114" t="s">
        <v>246</v>
      </c>
      <c r="C34" s="3" t="s">
        <v>206</v>
      </c>
      <c r="D34" s="98">
        <v>3842</v>
      </c>
      <c r="E34" s="121">
        <v>3824</v>
      </c>
    </row>
    <row r="35" spans="1:5" x14ac:dyDescent="0.25">
      <c r="A35" s="117" t="s">
        <v>385</v>
      </c>
      <c r="B35" s="116"/>
      <c r="C35" s="116"/>
    </row>
  </sheetData>
  <mergeCells count="8">
    <mergeCell ref="A3:E3"/>
    <mergeCell ref="A4:E4"/>
    <mergeCell ref="A5:E5"/>
    <mergeCell ref="A7:A8"/>
    <mergeCell ref="B7:B8"/>
    <mergeCell ref="C7:C8"/>
    <mergeCell ref="D7:D8"/>
    <mergeCell ref="E7:E8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33"/>
  <sheetViews>
    <sheetView workbookViewId="0">
      <selection activeCell="E9" sqref="E9:E32"/>
    </sheetView>
  </sheetViews>
  <sheetFormatPr defaultRowHeight="15" x14ac:dyDescent="0.25"/>
  <cols>
    <col min="3" max="3" width="22.140625" customWidth="1"/>
    <col min="4" max="4" width="17.7109375" customWidth="1"/>
    <col min="5" max="5" width="19.28515625" bestFit="1" customWidth="1"/>
    <col min="6" max="6" width="31.42578125" bestFit="1" customWidth="1"/>
  </cols>
  <sheetData>
    <row r="1" spans="1:6" ht="18" x14ac:dyDescent="0.25">
      <c r="A1" s="129" t="s">
        <v>377</v>
      </c>
      <c r="B1" s="129"/>
      <c r="C1" s="129"/>
      <c r="D1" s="129"/>
      <c r="E1" s="129"/>
      <c r="F1" s="129"/>
    </row>
    <row r="2" spans="1:6" ht="18" x14ac:dyDescent="0.25">
      <c r="A2" s="129" t="s">
        <v>306</v>
      </c>
      <c r="B2" s="129"/>
      <c r="C2" s="129"/>
      <c r="D2" s="129"/>
      <c r="E2" s="129"/>
      <c r="F2" s="129"/>
    </row>
    <row r="3" spans="1:6" ht="15.75" x14ac:dyDescent="0.25">
      <c r="A3" s="130" t="s">
        <v>384</v>
      </c>
      <c r="B3" s="130"/>
      <c r="C3" s="130"/>
      <c r="D3" s="130"/>
      <c r="E3" s="130"/>
      <c r="F3" s="130"/>
    </row>
    <row r="4" spans="1:6" x14ac:dyDescent="0.25">
      <c r="A4" s="1"/>
      <c r="B4" s="1"/>
    </row>
    <row r="5" spans="1:6" x14ac:dyDescent="0.25">
      <c r="A5" s="132" t="s">
        <v>213</v>
      </c>
      <c r="B5" s="132" t="s">
        <v>215</v>
      </c>
      <c r="C5" s="132" t="s">
        <v>216</v>
      </c>
      <c r="D5" s="166" t="s">
        <v>378</v>
      </c>
      <c r="E5" s="166" t="s">
        <v>217</v>
      </c>
      <c r="F5" s="166" t="s">
        <v>379</v>
      </c>
    </row>
    <row r="6" spans="1:6" x14ac:dyDescent="0.25">
      <c r="A6" s="133"/>
      <c r="B6" s="133"/>
      <c r="C6" s="133"/>
      <c r="D6" s="167"/>
      <c r="E6" s="167"/>
      <c r="F6" s="167"/>
    </row>
    <row r="7" spans="1:6" x14ac:dyDescent="0.25">
      <c r="A7" s="7">
        <v>1</v>
      </c>
      <c r="B7" s="7">
        <v>2</v>
      </c>
      <c r="C7" s="7">
        <v>3</v>
      </c>
      <c r="D7" s="7">
        <v>4</v>
      </c>
      <c r="E7" s="7">
        <v>5</v>
      </c>
      <c r="F7" s="7">
        <v>7</v>
      </c>
    </row>
    <row r="8" spans="1:6" ht="18.75" x14ac:dyDescent="0.3">
      <c r="A8" s="76"/>
      <c r="B8" s="77" t="s">
        <v>305</v>
      </c>
      <c r="C8" s="78" t="s">
        <v>222</v>
      </c>
      <c r="D8" s="79">
        <f>SUM(D9:D32)</f>
        <v>7679</v>
      </c>
      <c r="E8" s="79">
        <f>SUM(E9:E32)</f>
        <v>387630</v>
      </c>
      <c r="F8" s="118">
        <f>E8/D8</f>
        <v>50.479229066284674</v>
      </c>
    </row>
    <row r="9" spans="1:6" x14ac:dyDescent="0.25">
      <c r="A9" s="2">
        <v>1</v>
      </c>
      <c r="B9" s="114" t="s">
        <v>223</v>
      </c>
      <c r="C9" s="3" t="s">
        <v>0</v>
      </c>
      <c r="D9" s="119">
        <v>697.6</v>
      </c>
      <c r="E9" s="98">
        <v>11000</v>
      </c>
      <c r="F9" s="98">
        <f>E9/D9</f>
        <v>15.76834862385321</v>
      </c>
    </row>
    <row r="10" spans="1:6" x14ac:dyDescent="0.25">
      <c r="A10" s="2">
        <v>2</v>
      </c>
      <c r="B10" s="114" t="s">
        <v>224</v>
      </c>
      <c r="C10" s="3" t="s">
        <v>12</v>
      </c>
      <c r="D10" s="119">
        <v>820.1</v>
      </c>
      <c r="E10" s="98">
        <v>50518</v>
      </c>
      <c r="F10" s="98">
        <f t="shared" ref="F10:F32" si="0">E10/D10</f>
        <v>61.599804901841239</v>
      </c>
    </row>
    <row r="11" spans="1:6" x14ac:dyDescent="0.25">
      <c r="A11" s="2">
        <v>3</v>
      </c>
      <c r="B11" s="114" t="s">
        <v>225</v>
      </c>
      <c r="C11" s="3" t="s">
        <v>20</v>
      </c>
      <c r="D11" s="119">
        <v>692.9</v>
      </c>
      <c r="E11" s="98">
        <v>10997</v>
      </c>
      <c r="F11" s="98">
        <f t="shared" si="0"/>
        <v>15.870977052965797</v>
      </c>
    </row>
    <row r="12" spans="1:6" x14ac:dyDescent="0.25">
      <c r="A12" s="2">
        <v>4</v>
      </c>
      <c r="B12" s="114" t="s">
        <v>226</v>
      </c>
      <c r="C12" s="3" t="s">
        <v>35</v>
      </c>
      <c r="D12" s="119">
        <v>705.4</v>
      </c>
      <c r="E12" s="98">
        <v>11762</v>
      </c>
      <c r="F12" s="98">
        <f t="shared" si="0"/>
        <v>16.674227388715622</v>
      </c>
    </row>
    <row r="13" spans="1:6" x14ac:dyDescent="0.25">
      <c r="A13" s="2">
        <v>5</v>
      </c>
      <c r="B13" s="114" t="s">
        <v>227</v>
      </c>
      <c r="C13" s="3" t="s">
        <v>44</v>
      </c>
      <c r="D13" s="119">
        <v>193.5</v>
      </c>
      <c r="E13" s="98">
        <v>32535</v>
      </c>
      <c r="F13" s="98">
        <f t="shared" si="0"/>
        <v>168.13953488372093</v>
      </c>
    </row>
    <row r="14" spans="1:6" x14ac:dyDescent="0.25">
      <c r="A14" s="2">
        <v>6</v>
      </c>
      <c r="B14" s="114" t="s">
        <v>228</v>
      </c>
      <c r="C14" s="3" t="s">
        <v>54</v>
      </c>
      <c r="D14" s="119">
        <v>348.2</v>
      </c>
      <c r="E14" s="98">
        <v>36131</v>
      </c>
      <c r="F14" s="98">
        <f t="shared" si="0"/>
        <v>103.76507754164274</v>
      </c>
    </row>
    <row r="15" spans="1:6" x14ac:dyDescent="0.25">
      <c r="A15" s="2">
        <v>7</v>
      </c>
      <c r="B15" s="114" t="s">
        <v>229</v>
      </c>
      <c r="C15" s="3" t="s">
        <v>68</v>
      </c>
      <c r="D15" s="119">
        <v>177</v>
      </c>
      <c r="E15" s="98">
        <v>8914</v>
      </c>
      <c r="F15" s="98">
        <f t="shared" si="0"/>
        <v>50.361581920903951</v>
      </c>
    </row>
    <row r="16" spans="1:6" x14ac:dyDescent="0.25">
      <c r="A16" s="2">
        <v>8</v>
      </c>
      <c r="B16" s="114" t="s">
        <v>230</v>
      </c>
      <c r="C16" s="3" t="s">
        <v>75</v>
      </c>
      <c r="D16" s="119">
        <v>99</v>
      </c>
      <c r="E16" s="98">
        <v>30777</v>
      </c>
      <c r="F16" s="98">
        <f t="shared" si="0"/>
        <v>310.87878787878788</v>
      </c>
    </row>
    <row r="17" spans="1:6" x14ac:dyDescent="0.25">
      <c r="A17" s="2">
        <v>9</v>
      </c>
      <c r="B17" s="114" t="s">
        <v>231</v>
      </c>
      <c r="C17" s="3" t="s">
        <v>84</v>
      </c>
      <c r="D17" s="119">
        <v>190.6</v>
      </c>
      <c r="E17" s="98">
        <v>17261</v>
      </c>
      <c r="F17" s="98">
        <f t="shared" si="0"/>
        <v>90.561385099685211</v>
      </c>
    </row>
    <row r="18" spans="1:6" x14ac:dyDescent="0.25">
      <c r="A18" s="2">
        <v>10</v>
      </c>
      <c r="B18" s="114" t="s">
        <v>232</v>
      </c>
      <c r="C18" s="3" t="s">
        <v>98</v>
      </c>
      <c r="D18" s="119">
        <v>195</v>
      </c>
      <c r="E18" s="98">
        <v>11707</v>
      </c>
      <c r="F18" s="98">
        <f t="shared" si="0"/>
        <v>60.035897435897439</v>
      </c>
    </row>
    <row r="19" spans="1:6" x14ac:dyDescent="0.25">
      <c r="A19" s="2">
        <v>11</v>
      </c>
      <c r="B19" s="114" t="s">
        <v>233</v>
      </c>
      <c r="C19" s="3" t="s">
        <v>105</v>
      </c>
      <c r="D19" s="119">
        <v>131</v>
      </c>
      <c r="E19" s="98">
        <v>20100</v>
      </c>
      <c r="F19" s="98">
        <f t="shared" si="0"/>
        <v>153.43511450381681</v>
      </c>
    </row>
    <row r="20" spans="1:6" x14ac:dyDescent="0.25">
      <c r="A20" s="2">
        <v>12</v>
      </c>
      <c r="B20" s="114" t="s">
        <v>234</v>
      </c>
      <c r="C20" s="3" t="s">
        <v>113</v>
      </c>
      <c r="D20" s="119">
        <v>203</v>
      </c>
      <c r="E20" s="98">
        <v>12403</v>
      </c>
      <c r="F20" s="98">
        <f t="shared" si="0"/>
        <v>61.098522167487687</v>
      </c>
    </row>
    <row r="21" spans="1:6" x14ac:dyDescent="0.25">
      <c r="A21" s="2">
        <v>13</v>
      </c>
      <c r="B21" s="114" t="s">
        <v>235</v>
      </c>
      <c r="C21" s="3" t="s">
        <v>123</v>
      </c>
      <c r="D21" s="119">
        <v>182.3</v>
      </c>
      <c r="E21" s="98">
        <v>18461</v>
      </c>
      <c r="F21" s="98">
        <f t="shared" si="0"/>
        <v>101.2671420735052</v>
      </c>
    </row>
    <row r="22" spans="1:6" x14ac:dyDescent="0.25">
      <c r="A22" s="2">
        <v>14</v>
      </c>
      <c r="B22" s="114" t="s">
        <v>236</v>
      </c>
      <c r="C22" s="3" t="s">
        <v>130</v>
      </c>
      <c r="D22" s="119">
        <v>453</v>
      </c>
      <c r="E22" s="98">
        <v>9930</v>
      </c>
      <c r="F22" s="98">
        <f t="shared" si="0"/>
        <v>21.920529801324502</v>
      </c>
    </row>
    <row r="23" spans="1:6" x14ac:dyDescent="0.25">
      <c r="A23" s="2">
        <v>15</v>
      </c>
      <c r="B23" s="114" t="s">
        <v>237</v>
      </c>
      <c r="C23" s="3" t="s">
        <v>136</v>
      </c>
      <c r="D23" s="119">
        <v>507</v>
      </c>
      <c r="E23" s="98">
        <v>8508</v>
      </c>
      <c r="F23" s="98">
        <f t="shared" si="0"/>
        <v>16.781065088757398</v>
      </c>
    </row>
    <row r="24" spans="1:6" x14ac:dyDescent="0.25">
      <c r="A24" s="2">
        <v>16</v>
      </c>
      <c r="B24" s="114" t="s">
        <v>238</v>
      </c>
      <c r="C24" s="3" t="s">
        <v>140</v>
      </c>
      <c r="D24" s="119">
        <v>303</v>
      </c>
      <c r="E24" s="98">
        <v>14146</v>
      </c>
      <c r="F24" s="98">
        <f t="shared" si="0"/>
        <v>46.686468646864689</v>
      </c>
    </row>
    <row r="25" spans="1:6" x14ac:dyDescent="0.25">
      <c r="A25" s="2">
        <v>17</v>
      </c>
      <c r="B25" s="114" t="s">
        <v>239</v>
      </c>
      <c r="C25" s="3" t="s">
        <v>150</v>
      </c>
      <c r="D25" s="119">
        <v>242</v>
      </c>
      <c r="E25" s="98">
        <v>7252</v>
      </c>
      <c r="F25" s="98">
        <f t="shared" si="0"/>
        <v>29.966942148760332</v>
      </c>
    </row>
    <row r="26" spans="1:6" x14ac:dyDescent="0.25">
      <c r="A26" s="2">
        <v>18</v>
      </c>
      <c r="B26" s="114" t="s">
        <v>240</v>
      </c>
      <c r="C26" s="3" t="s">
        <v>157</v>
      </c>
      <c r="D26" s="119">
        <v>288</v>
      </c>
      <c r="E26" s="98">
        <v>10833</v>
      </c>
      <c r="F26" s="98">
        <f t="shared" si="0"/>
        <v>37.614583333333336</v>
      </c>
    </row>
    <row r="27" spans="1:6" x14ac:dyDescent="0.25">
      <c r="A27" s="2">
        <v>19</v>
      </c>
      <c r="B27" s="114" t="s">
        <v>241</v>
      </c>
      <c r="C27" s="3" t="s">
        <v>170</v>
      </c>
      <c r="D27" s="119">
        <v>124.1</v>
      </c>
      <c r="E27" s="98">
        <v>14852</v>
      </c>
      <c r="F27" s="98">
        <f t="shared" si="0"/>
        <v>119.67767929089445</v>
      </c>
    </row>
    <row r="28" spans="1:6" x14ac:dyDescent="0.25">
      <c r="A28" s="2">
        <v>20</v>
      </c>
      <c r="B28" s="114" t="s">
        <v>242</v>
      </c>
      <c r="C28" s="3" t="s">
        <v>175</v>
      </c>
      <c r="D28" s="119">
        <v>288</v>
      </c>
      <c r="E28" s="98">
        <v>11203</v>
      </c>
      <c r="F28" s="98">
        <f t="shared" si="0"/>
        <v>38.899305555555557</v>
      </c>
    </row>
    <row r="29" spans="1:6" x14ac:dyDescent="0.25">
      <c r="A29" s="2">
        <v>21</v>
      </c>
      <c r="B29" s="114" t="s">
        <v>243</v>
      </c>
      <c r="C29" s="3" t="s">
        <v>179</v>
      </c>
      <c r="D29" s="119">
        <v>53.7</v>
      </c>
      <c r="E29" s="98">
        <v>14513</v>
      </c>
      <c r="F29" s="98">
        <f t="shared" si="0"/>
        <v>270.26070763500928</v>
      </c>
    </row>
    <row r="30" spans="1:6" x14ac:dyDescent="0.25">
      <c r="A30" s="2">
        <v>22</v>
      </c>
      <c r="B30" s="114" t="s">
        <v>244</v>
      </c>
      <c r="C30" s="3" t="s">
        <v>186</v>
      </c>
      <c r="D30" s="119">
        <v>125.1</v>
      </c>
      <c r="E30" s="98">
        <v>8733</v>
      </c>
      <c r="F30" s="98">
        <f t="shared" si="0"/>
        <v>69.808153477218227</v>
      </c>
    </row>
    <row r="31" spans="1:6" x14ac:dyDescent="0.25">
      <c r="A31" s="2">
        <v>23</v>
      </c>
      <c r="B31" s="114" t="s">
        <v>245</v>
      </c>
      <c r="C31" s="3" t="s">
        <v>191</v>
      </c>
      <c r="D31" s="119">
        <v>155.6</v>
      </c>
      <c r="E31" s="98">
        <v>10017</v>
      </c>
      <c r="F31" s="98">
        <f t="shared" si="0"/>
        <v>64.376606683804624</v>
      </c>
    </row>
    <row r="32" spans="1:6" x14ac:dyDescent="0.25">
      <c r="A32" s="2">
        <v>24</v>
      </c>
      <c r="B32" s="114" t="s">
        <v>246</v>
      </c>
      <c r="C32" s="3" t="s">
        <v>206</v>
      </c>
      <c r="D32" s="119">
        <v>503.9</v>
      </c>
      <c r="E32" s="98">
        <v>5077</v>
      </c>
      <c r="F32" s="98">
        <f t="shared" si="0"/>
        <v>10.075411788053186</v>
      </c>
    </row>
    <row r="33" spans="1:6" x14ac:dyDescent="0.25">
      <c r="A33" s="117" t="s">
        <v>385</v>
      </c>
      <c r="B33" s="116"/>
      <c r="C33" s="116"/>
      <c r="F33" s="120"/>
    </row>
  </sheetData>
  <mergeCells count="9">
    <mergeCell ref="A1:F1"/>
    <mergeCell ref="A2:F2"/>
    <mergeCell ref="A3:F3"/>
    <mergeCell ref="A5:A6"/>
    <mergeCell ref="B5:B6"/>
    <mergeCell ref="C5:C6"/>
    <mergeCell ref="D5:D6"/>
    <mergeCell ref="E5:E6"/>
    <mergeCell ref="F5:F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E33"/>
  <sheetViews>
    <sheetView workbookViewId="0">
      <selection activeCell="H9" sqref="H9"/>
    </sheetView>
  </sheetViews>
  <sheetFormatPr defaultRowHeight="15" x14ac:dyDescent="0.25"/>
  <cols>
    <col min="2" max="2" width="18" bestFit="1" customWidth="1"/>
    <col min="3" max="3" width="26.5703125" customWidth="1"/>
    <col min="4" max="4" width="23.42578125" customWidth="1"/>
    <col min="5" max="5" width="27.5703125" bestFit="1" customWidth="1"/>
  </cols>
  <sheetData>
    <row r="1" spans="1:5" ht="18" x14ac:dyDescent="0.25">
      <c r="A1" s="129" t="s">
        <v>375</v>
      </c>
      <c r="B1" s="129"/>
      <c r="C1" s="129"/>
      <c r="D1" s="129"/>
      <c r="E1" s="129"/>
    </row>
    <row r="2" spans="1:5" ht="18" x14ac:dyDescent="0.25">
      <c r="A2" s="129" t="s">
        <v>306</v>
      </c>
      <c r="B2" s="129"/>
      <c r="C2" s="129"/>
      <c r="D2" s="129"/>
      <c r="E2" s="129"/>
    </row>
    <row r="3" spans="1:5" ht="15.75" x14ac:dyDescent="0.25">
      <c r="A3" s="130" t="s">
        <v>384</v>
      </c>
      <c r="B3" s="130"/>
      <c r="C3" s="130"/>
      <c r="D3" s="130"/>
      <c r="E3" s="130"/>
    </row>
    <row r="4" spans="1:5" x14ac:dyDescent="0.25">
      <c r="A4" s="1"/>
      <c r="B4" s="1"/>
    </row>
    <row r="5" spans="1:5" x14ac:dyDescent="0.25">
      <c r="A5" s="132" t="s">
        <v>213</v>
      </c>
      <c r="B5" s="132" t="s">
        <v>215</v>
      </c>
      <c r="C5" s="132" t="s">
        <v>216</v>
      </c>
      <c r="D5" s="166" t="s">
        <v>217</v>
      </c>
      <c r="E5" s="166" t="s">
        <v>376</v>
      </c>
    </row>
    <row r="6" spans="1:5" x14ac:dyDescent="0.25">
      <c r="A6" s="133"/>
      <c r="B6" s="133"/>
      <c r="C6" s="133"/>
      <c r="D6" s="167"/>
      <c r="E6" s="167"/>
    </row>
    <row r="7" spans="1:5" x14ac:dyDescent="0.25">
      <c r="A7" s="7">
        <v>1</v>
      </c>
      <c r="B7" s="7">
        <v>2</v>
      </c>
      <c r="C7" s="7">
        <v>3</v>
      </c>
      <c r="D7" s="7">
        <v>5</v>
      </c>
      <c r="E7" s="7">
        <v>6</v>
      </c>
    </row>
    <row r="8" spans="1:5" ht="18.75" x14ac:dyDescent="0.3">
      <c r="A8" s="76"/>
      <c r="B8" s="77" t="s">
        <v>305</v>
      </c>
      <c r="C8" s="78" t="s">
        <v>222</v>
      </c>
      <c r="D8" s="79">
        <f>SUM(D9:D32)</f>
        <v>387630</v>
      </c>
      <c r="E8" s="79">
        <v>100</v>
      </c>
    </row>
    <row r="9" spans="1:5" x14ac:dyDescent="0.25">
      <c r="A9" s="2">
        <v>1</v>
      </c>
      <c r="B9" s="114" t="s">
        <v>223</v>
      </c>
      <c r="C9" s="3" t="s">
        <v>0</v>
      </c>
      <c r="D9" s="98">
        <v>11000</v>
      </c>
      <c r="E9" s="115">
        <f>(D9/$D$8)*100</f>
        <v>2.8377576554962207</v>
      </c>
    </row>
    <row r="10" spans="1:5" x14ac:dyDescent="0.25">
      <c r="A10" s="2">
        <v>2</v>
      </c>
      <c r="B10" s="114" t="s">
        <v>224</v>
      </c>
      <c r="C10" s="3" t="s">
        <v>12</v>
      </c>
      <c r="D10" s="98">
        <v>50518</v>
      </c>
      <c r="E10" s="115">
        <f t="shared" ref="E10:E31" si="0">(D10/$D$8)*100</f>
        <v>13.032531021850735</v>
      </c>
    </row>
    <row r="11" spans="1:5" x14ac:dyDescent="0.25">
      <c r="A11" s="2">
        <v>3</v>
      </c>
      <c r="B11" s="114" t="s">
        <v>225</v>
      </c>
      <c r="C11" s="3" t="s">
        <v>20</v>
      </c>
      <c r="D11" s="98">
        <v>10997</v>
      </c>
      <c r="E11" s="115">
        <f t="shared" si="0"/>
        <v>2.8369837215901765</v>
      </c>
    </row>
    <row r="12" spans="1:5" x14ac:dyDescent="0.25">
      <c r="A12" s="2">
        <v>4</v>
      </c>
      <c r="B12" s="114" t="s">
        <v>226</v>
      </c>
      <c r="C12" s="3" t="s">
        <v>35</v>
      </c>
      <c r="D12" s="98">
        <v>11762</v>
      </c>
      <c r="E12" s="115">
        <f>(D12/$D$8)*100</f>
        <v>3.0343368676315041</v>
      </c>
    </row>
    <row r="13" spans="1:5" x14ac:dyDescent="0.25">
      <c r="A13" s="2">
        <v>5</v>
      </c>
      <c r="B13" s="114" t="s">
        <v>227</v>
      </c>
      <c r="C13" s="3" t="s">
        <v>44</v>
      </c>
      <c r="D13" s="98">
        <v>32535</v>
      </c>
      <c r="E13" s="115">
        <f>(D13/$D$8)*100</f>
        <v>8.3933132110517761</v>
      </c>
    </row>
    <row r="14" spans="1:5" x14ac:dyDescent="0.25">
      <c r="A14" s="2">
        <v>6</v>
      </c>
      <c r="B14" s="114" t="s">
        <v>228</v>
      </c>
      <c r="C14" s="3" t="s">
        <v>54</v>
      </c>
      <c r="D14" s="98">
        <v>36131</v>
      </c>
      <c r="E14" s="115">
        <f t="shared" si="0"/>
        <v>9.3210019864303586</v>
      </c>
    </row>
    <row r="15" spans="1:5" x14ac:dyDescent="0.25">
      <c r="A15" s="2">
        <v>7</v>
      </c>
      <c r="B15" s="114" t="s">
        <v>229</v>
      </c>
      <c r="C15" s="3" t="s">
        <v>68</v>
      </c>
      <c r="D15" s="98">
        <v>8914</v>
      </c>
      <c r="E15" s="115">
        <f t="shared" si="0"/>
        <v>2.2996156128266647</v>
      </c>
    </row>
    <row r="16" spans="1:5" x14ac:dyDescent="0.25">
      <c r="A16" s="2">
        <v>8</v>
      </c>
      <c r="B16" s="114" t="s">
        <v>230</v>
      </c>
      <c r="C16" s="3" t="s">
        <v>75</v>
      </c>
      <c r="D16" s="98">
        <v>30777</v>
      </c>
      <c r="E16" s="115">
        <f t="shared" si="0"/>
        <v>7.9397879421097439</v>
      </c>
    </row>
    <row r="17" spans="1:5" x14ac:dyDescent="0.25">
      <c r="A17" s="2">
        <v>9</v>
      </c>
      <c r="B17" s="114" t="s">
        <v>231</v>
      </c>
      <c r="C17" s="3" t="s">
        <v>84</v>
      </c>
      <c r="D17" s="98">
        <v>17261</v>
      </c>
      <c r="E17" s="115">
        <f t="shared" si="0"/>
        <v>4.4529577174109329</v>
      </c>
    </row>
    <row r="18" spans="1:5" x14ac:dyDescent="0.25">
      <c r="A18" s="2">
        <v>10</v>
      </c>
      <c r="B18" s="114" t="s">
        <v>232</v>
      </c>
      <c r="C18" s="3" t="s">
        <v>98</v>
      </c>
      <c r="D18" s="98">
        <v>11707</v>
      </c>
      <c r="E18" s="115">
        <f t="shared" si="0"/>
        <v>3.0201480793540232</v>
      </c>
    </row>
    <row r="19" spans="1:5" x14ac:dyDescent="0.25">
      <c r="A19" s="2">
        <v>11</v>
      </c>
      <c r="B19" s="114" t="s">
        <v>233</v>
      </c>
      <c r="C19" s="3" t="s">
        <v>105</v>
      </c>
      <c r="D19" s="98">
        <v>20100</v>
      </c>
      <c r="E19" s="115">
        <f t="shared" si="0"/>
        <v>5.1853571704976398</v>
      </c>
    </row>
    <row r="20" spans="1:5" x14ac:dyDescent="0.25">
      <c r="A20" s="2">
        <v>12</v>
      </c>
      <c r="B20" s="114" t="s">
        <v>234</v>
      </c>
      <c r="C20" s="3" t="s">
        <v>113</v>
      </c>
      <c r="D20" s="98">
        <v>12403</v>
      </c>
      <c r="E20" s="115">
        <f t="shared" si="0"/>
        <v>3.1997007455563296</v>
      </c>
    </row>
    <row r="21" spans="1:5" x14ac:dyDescent="0.25">
      <c r="A21" s="2">
        <v>13</v>
      </c>
      <c r="B21" s="114" t="s">
        <v>235</v>
      </c>
      <c r="C21" s="3" t="s">
        <v>123</v>
      </c>
      <c r="D21" s="98">
        <v>18461</v>
      </c>
      <c r="E21" s="115">
        <f t="shared" si="0"/>
        <v>4.7625312798287034</v>
      </c>
    </row>
    <row r="22" spans="1:5" x14ac:dyDescent="0.25">
      <c r="A22" s="2">
        <v>14</v>
      </c>
      <c r="B22" s="114" t="s">
        <v>236</v>
      </c>
      <c r="C22" s="3" t="s">
        <v>130</v>
      </c>
      <c r="D22" s="98">
        <v>9930</v>
      </c>
      <c r="E22" s="115">
        <f t="shared" si="0"/>
        <v>2.5617212290070426</v>
      </c>
    </row>
    <row r="23" spans="1:5" x14ac:dyDescent="0.25">
      <c r="A23" s="2">
        <v>15</v>
      </c>
      <c r="B23" s="114" t="s">
        <v>237</v>
      </c>
      <c r="C23" s="3" t="s">
        <v>136</v>
      </c>
      <c r="D23" s="98">
        <v>8508</v>
      </c>
      <c r="E23" s="115">
        <f t="shared" si="0"/>
        <v>2.1948765575419857</v>
      </c>
    </row>
    <row r="24" spans="1:5" x14ac:dyDescent="0.25">
      <c r="A24" s="2">
        <v>16</v>
      </c>
      <c r="B24" s="114" t="s">
        <v>238</v>
      </c>
      <c r="C24" s="3" t="s">
        <v>140</v>
      </c>
      <c r="D24" s="98">
        <v>14146</v>
      </c>
      <c r="E24" s="115">
        <f t="shared" si="0"/>
        <v>3.6493563449681394</v>
      </c>
    </row>
    <row r="25" spans="1:5" x14ac:dyDescent="0.25">
      <c r="A25" s="2">
        <v>17</v>
      </c>
      <c r="B25" s="114" t="s">
        <v>239</v>
      </c>
      <c r="C25" s="3" t="s">
        <v>150</v>
      </c>
      <c r="D25" s="98">
        <v>7252</v>
      </c>
      <c r="E25" s="115">
        <f t="shared" si="0"/>
        <v>1.8708562288780539</v>
      </c>
    </row>
    <row r="26" spans="1:5" x14ac:dyDescent="0.25">
      <c r="A26" s="2">
        <v>18</v>
      </c>
      <c r="B26" s="114" t="s">
        <v>240</v>
      </c>
      <c r="C26" s="3" t="s">
        <v>157</v>
      </c>
      <c r="D26" s="98">
        <v>10833</v>
      </c>
      <c r="E26" s="115">
        <f t="shared" si="0"/>
        <v>2.7946753347264144</v>
      </c>
    </row>
    <row r="27" spans="1:5" x14ac:dyDescent="0.25">
      <c r="A27" s="2">
        <v>19</v>
      </c>
      <c r="B27" s="114" t="s">
        <v>241</v>
      </c>
      <c r="C27" s="3" t="s">
        <v>170</v>
      </c>
      <c r="D27" s="98">
        <v>14852</v>
      </c>
      <c r="E27" s="115">
        <f t="shared" si="0"/>
        <v>3.8314887908572604</v>
      </c>
    </row>
    <row r="28" spans="1:5" x14ac:dyDescent="0.25">
      <c r="A28" s="2">
        <v>20</v>
      </c>
      <c r="B28" s="114" t="s">
        <v>242</v>
      </c>
      <c r="C28" s="3" t="s">
        <v>175</v>
      </c>
      <c r="D28" s="98">
        <v>11203</v>
      </c>
      <c r="E28" s="115">
        <f t="shared" si="0"/>
        <v>2.89012718313856</v>
      </c>
    </row>
    <row r="29" spans="1:5" x14ac:dyDescent="0.25">
      <c r="A29" s="2">
        <v>21</v>
      </c>
      <c r="B29" s="114" t="s">
        <v>243</v>
      </c>
      <c r="C29" s="3" t="s">
        <v>179</v>
      </c>
      <c r="D29" s="98">
        <v>14513</v>
      </c>
      <c r="E29" s="115">
        <f t="shared" si="0"/>
        <v>3.7440342594742408</v>
      </c>
    </row>
    <row r="30" spans="1:5" x14ac:dyDescent="0.25">
      <c r="A30" s="2">
        <v>22</v>
      </c>
      <c r="B30" s="114" t="s">
        <v>244</v>
      </c>
      <c r="C30" s="3" t="s">
        <v>186</v>
      </c>
      <c r="D30" s="98">
        <v>8733</v>
      </c>
      <c r="E30" s="115">
        <f t="shared" si="0"/>
        <v>2.2529216004953176</v>
      </c>
    </row>
    <row r="31" spans="1:5" x14ac:dyDescent="0.25">
      <c r="A31" s="2">
        <v>23</v>
      </c>
      <c r="B31" s="114" t="s">
        <v>245</v>
      </c>
      <c r="C31" s="3" t="s">
        <v>191</v>
      </c>
      <c r="D31" s="98">
        <v>10017</v>
      </c>
      <c r="E31" s="115">
        <f t="shared" si="0"/>
        <v>2.5841653122823312</v>
      </c>
    </row>
    <row r="32" spans="1:5" x14ac:dyDescent="0.25">
      <c r="A32" s="2">
        <v>24</v>
      </c>
      <c r="B32" s="114" t="s">
        <v>246</v>
      </c>
      <c r="C32" s="3" t="s">
        <v>206</v>
      </c>
      <c r="D32" s="98">
        <v>5077</v>
      </c>
      <c r="E32" s="115">
        <v>1.3004735448552942</v>
      </c>
    </row>
    <row r="33" spans="1:5" x14ac:dyDescent="0.25">
      <c r="A33" s="117" t="s">
        <v>385</v>
      </c>
      <c r="B33" s="117"/>
      <c r="C33" s="117"/>
      <c r="D33" s="117"/>
      <c r="E33" s="117"/>
    </row>
  </sheetData>
  <mergeCells count="8">
    <mergeCell ref="A1:E1"/>
    <mergeCell ref="A2:E2"/>
    <mergeCell ref="A3:E3"/>
    <mergeCell ref="A5:A6"/>
    <mergeCell ref="B5:B6"/>
    <mergeCell ref="C5:C6"/>
    <mergeCell ref="D5:D6"/>
    <mergeCell ref="E5:E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32"/>
  <sheetViews>
    <sheetView workbookViewId="0">
      <selection activeCell="O28" sqref="O28"/>
    </sheetView>
  </sheetViews>
  <sheetFormatPr defaultRowHeight="15" x14ac:dyDescent="0.25"/>
  <cols>
    <col min="2" max="2" width="20.28515625" customWidth="1"/>
    <col min="3" max="7" width="10.42578125" customWidth="1"/>
    <col min="8" max="8" width="11.85546875" customWidth="1"/>
    <col min="9" max="9" width="12.140625" customWidth="1"/>
    <col min="10" max="11" width="10.42578125" customWidth="1"/>
  </cols>
  <sheetData>
    <row r="1" spans="1:13" ht="18.75" x14ac:dyDescent="0.25">
      <c r="A1" s="159" t="s">
        <v>367</v>
      </c>
      <c r="B1" s="159"/>
      <c r="C1" s="159"/>
      <c r="D1" s="159"/>
      <c r="E1" s="159"/>
      <c r="F1" s="159"/>
      <c r="G1" s="159"/>
      <c r="H1" s="159"/>
      <c r="I1" s="159"/>
      <c r="J1" s="159"/>
    </row>
    <row r="2" spans="1:13" x14ac:dyDescent="0.25">
      <c r="A2" s="161" t="s">
        <v>384</v>
      </c>
      <c r="B2" s="161"/>
      <c r="C2" s="161"/>
      <c r="D2" s="161"/>
      <c r="E2" s="161"/>
      <c r="F2" s="161"/>
      <c r="G2" s="161"/>
      <c r="H2" s="161"/>
      <c r="I2" s="161"/>
      <c r="J2" s="161"/>
      <c r="K2" s="109"/>
      <c r="L2" s="109"/>
      <c r="M2" s="109"/>
    </row>
    <row r="4" spans="1:13" ht="24" x14ac:dyDescent="0.25">
      <c r="A4" s="102" t="s">
        <v>213</v>
      </c>
      <c r="B4" s="102" t="s">
        <v>216</v>
      </c>
      <c r="C4" s="102" t="s">
        <v>368</v>
      </c>
      <c r="D4" s="102" t="s">
        <v>370</v>
      </c>
      <c r="E4" s="102" t="s">
        <v>369</v>
      </c>
      <c r="F4" s="102" t="s">
        <v>371</v>
      </c>
      <c r="G4" s="102" t="s">
        <v>372</v>
      </c>
      <c r="H4" s="102" t="s">
        <v>373</v>
      </c>
      <c r="I4" s="102" t="s">
        <v>374</v>
      </c>
      <c r="J4" s="102" t="s">
        <v>217</v>
      </c>
    </row>
    <row r="5" spans="1:13" x14ac:dyDescent="0.25">
      <c r="A5" s="95">
        <v>1</v>
      </c>
      <c r="B5" s="95">
        <v>2</v>
      </c>
      <c r="C5" s="95">
        <v>3</v>
      </c>
      <c r="D5" s="95">
        <v>4</v>
      </c>
      <c r="E5" s="95">
        <v>5</v>
      </c>
      <c r="F5" s="95">
        <v>6</v>
      </c>
      <c r="G5" s="95">
        <v>7</v>
      </c>
      <c r="H5" s="95">
        <v>8</v>
      </c>
      <c r="I5" s="95">
        <v>9</v>
      </c>
      <c r="J5" s="95">
        <v>10</v>
      </c>
    </row>
    <row r="6" spans="1:13" x14ac:dyDescent="0.25">
      <c r="A6" s="110">
        <v>1</v>
      </c>
      <c r="B6" s="111" t="s">
        <v>0</v>
      </c>
      <c r="C6" s="112">
        <v>11000</v>
      </c>
      <c r="D6" s="112">
        <v>0</v>
      </c>
      <c r="E6" s="112">
        <v>0</v>
      </c>
      <c r="F6" s="112">
        <v>0</v>
      </c>
      <c r="G6" s="112">
        <v>0</v>
      </c>
      <c r="H6" s="112">
        <v>0</v>
      </c>
      <c r="I6" s="112">
        <v>0</v>
      </c>
      <c r="J6" s="112">
        <f>SUM(C6:I6)</f>
        <v>11000</v>
      </c>
    </row>
    <row r="7" spans="1:13" x14ac:dyDescent="0.25">
      <c r="A7" s="110">
        <v>2</v>
      </c>
      <c r="B7" s="111" t="s">
        <v>12</v>
      </c>
      <c r="C7" s="112">
        <v>48613</v>
      </c>
      <c r="D7" s="112">
        <v>269</v>
      </c>
      <c r="E7" s="112">
        <v>1546</v>
      </c>
      <c r="F7" s="112">
        <v>1</v>
      </c>
      <c r="G7" s="112">
        <v>85</v>
      </c>
      <c r="H7" s="112">
        <v>4</v>
      </c>
      <c r="I7" s="112">
        <v>0</v>
      </c>
      <c r="J7" s="112">
        <f t="shared" ref="J7:J30" si="0">SUM(C7:I7)</f>
        <v>50518</v>
      </c>
    </row>
    <row r="8" spans="1:13" x14ac:dyDescent="0.25">
      <c r="A8" s="110">
        <v>3</v>
      </c>
      <c r="B8" s="111" t="s">
        <v>20</v>
      </c>
      <c r="C8" s="112">
        <v>10990</v>
      </c>
      <c r="D8" s="112">
        <v>5</v>
      </c>
      <c r="E8" s="112">
        <v>2</v>
      </c>
      <c r="F8" s="112">
        <v>0</v>
      </c>
      <c r="G8" s="112">
        <v>0</v>
      </c>
      <c r="H8" s="112">
        <v>0</v>
      </c>
      <c r="I8" s="112">
        <v>0</v>
      </c>
      <c r="J8" s="112">
        <f t="shared" si="0"/>
        <v>10997</v>
      </c>
    </row>
    <row r="9" spans="1:13" x14ac:dyDescent="0.25">
      <c r="A9" s="110">
        <v>4</v>
      </c>
      <c r="B9" s="111" t="s">
        <v>35</v>
      </c>
      <c r="C9" s="112">
        <v>11757</v>
      </c>
      <c r="D9" s="112">
        <v>0</v>
      </c>
      <c r="E9" s="112">
        <v>5</v>
      </c>
      <c r="F9" s="112">
        <v>0</v>
      </c>
      <c r="G9" s="112">
        <v>0</v>
      </c>
      <c r="H9" s="112">
        <v>0</v>
      </c>
      <c r="I9" s="112">
        <v>0</v>
      </c>
      <c r="J9" s="112">
        <f t="shared" si="0"/>
        <v>11762</v>
      </c>
    </row>
    <row r="10" spans="1:13" x14ac:dyDescent="0.25">
      <c r="A10" s="110">
        <v>5</v>
      </c>
      <c r="B10" s="111" t="s">
        <v>44</v>
      </c>
      <c r="C10" s="112">
        <v>32373</v>
      </c>
      <c r="D10" s="112">
        <v>14</v>
      </c>
      <c r="E10" s="112">
        <v>125</v>
      </c>
      <c r="F10" s="112">
        <v>0</v>
      </c>
      <c r="G10" s="112">
        <v>23</v>
      </c>
      <c r="H10" s="112">
        <v>0</v>
      </c>
      <c r="I10" s="112">
        <v>0</v>
      </c>
      <c r="J10" s="112">
        <f t="shared" si="0"/>
        <v>32535</v>
      </c>
    </row>
    <row r="11" spans="1:13" x14ac:dyDescent="0.25">
      <c r="A11" s="110">
        <v>6</v>
      </c>
      <c r="B11" s="111" t="s">
        <v>54</v>
      </c>
      <c r="C11" s="112">
        <v>34832</v>
      </c>
      <c r="D11" s="112">
        <v>76</v>
      </c>
      <c r="E11" s="112">
        <v>1195</v>
      </c>
      <c r="F11" s="112">
        <v>12</v>
      </c>
      <c r="G11" s="112">
        <v>8</v>
      </c>
      <c r="H11" s="112">
        <v>0</v>
      </c>
      <c r="I11" s="112">
        <v>8</v>
      </c>
      <c r="J11" s="112">
        <f t="shared" si="0"/>
        <v>36131</v>
      </c>
    </row>
    <row r="12" spans="1:13" x14ac:dyDescent="0.25">
      <c r="A12" s="110">
        <v>7</v>
      </c>
      <c r="B12" s="111" t="s">
        <v>68</v>
      </c>
      <c r="C12" s="112">
        <v>8906</v>
      </c>
      <c r="D12" s="112">
        <v>0</v>
      </c>
      <c r="E12" s="112">
        <v>8</v>
      </c>
      <c r="F12" s="112">
        <v>0</v>
      </c>
      <c r="G12" s="112">
        <v>0</v>
      </c>
      <c r="H12" s="112">
        <v>0</v>
      </c>
      <c r="I12" s="112">
        <v>0</v>
      </c>
      <c r="J12" s="112">
        <f t="shared" si="0"/>
        <v>8914</v>
      </c>
    </row>
    <row r="13" spans="1:13" x14ac:dyDescent="0.25">
      <c r="A13" s="110">
        <v>8</v>
      </c>
      <c r="B13" s="111" t="s">
        <v>75</v>
      </c>
      <c r="C13" s="112">
        <v>29565</v>
      </c>
      <c r="D13" s="112">
        <v>186</v>
      </c>
      <c r="E13" s="112">
        <v>862</v>
      </c>
      <c r="F13" s="112">
        <v>0</v>
      </c>
      <c r="G13" s="112">
        <v>2</v>
      </c>
      <c r="H13" s="112">
        <v>0</v>
      </c>
      <c r="I13" s="112">
        <v>162</v>
      </c>
      <c r="J13" s="112">
        <f t="shared" si="0"/>
        <v>30777</v>
      </c>
    </row>
    <row r="14" spans="1:13" x14ac:dyDescent="0.25">
      <c r="A14" s="110">
        <v>9</v>
      </c>
      <c r="B14" s="111" t="s">
        <v>84</v>
      </c>
      <c r="C14" s="112">
        <v>17229</v>
      </c>
      <c r="D14" s="112">
        <v>3</v>
      </c>
      <c r="E14" s="112">
        <v>29</v>
      </c>
      <c r="F14" s="112">
        <v>0</v>
      </c>
      <c r="G14" s="112">
        <v>0</v>
      </c>
      <c r="H14" s="112">
        <v>0</v>
      </c>
      <c r="I14" s="112">
        <v>0</v>
      </c>
      <c r="J14" s="112">
        <f t="shared" si="0"/>
        <v>17261</v>
      </c>
    </row>
    <row r="15" spans="1:13" x14ac:dyDescent="0.25">
      <c r="A15" s="110">
        <v>10</v>
      </c>
      <c r="B15" s="111" t="s">
        <v>297</v>
      </c>
      <c r="C15" s="112">
        <v>11629</v>
      </c>
      <c r="D15" s="112">
        <v>28</v>
      </c>
      <c r="E15" s="112">
        <v>49</v>
      </c>
      <c r="F15" s="112">
        <v>0</v>
      </c>
      <c r="G15" s="112">
        <v>0</v>
      </c>
      <c r="H15" s="112">
        <v>0</v>
      </c>
      <c r="I15" s="112">
        <v>1</v>
      </c>
      <c r="J15" s="112">
        <f t="shared" si="0"/>
        <v>11707</v>
      </c>
    </row>
    <row r="16" spans="1:13" x14ac:dyDescent="0.25">
      <c r="A16" s="110">
        <v>11</v>
      </c>
      <c r="B16" s="111" t="s">
        <v>105</v>
      </c>
      <c r="C16" s="112">
        <v>19266</v>
      </c>
      <c r="D16" s="112">
        <v>92</v>
      </c>
      <c r="E16" s="112">
        <v>581</v>
      </c>
      <c r="F16" s="112">
        <v>12</v>
      </c>
      <c r="G16" s="112">
        <v>18</v>
      </c>
      <c r="H16" s="112">
        <v>0</v>
      </c>
      <c r="I16" s="112">
        <v>131</v>
      </c>
      <c r="J16" s="112">
        <f t="shared" si="0"/>
        <v>20100</v>
      </c>
    </row>
    <row r="17" spans="1:10" x14ac:dyDescent="0.25">
      <c r="A17" s="110">
        <v>12</v>
      </c>
      <c r="B17" s="111" t="s">
        <v>113</v>
      </c>
      <c r="C17" s="112">
        <v>12238</v>
      </c>
      <c r="D17" s="112">
        <v>57</v>
      </c>
      <c r="E17" s="112">
        <v>104</v>
      </c>
      <c r="F17" s="112">
        <v>0</v>
      </c>
      <c r="G17" s="112">
        <v>4</v>
      </c>
      <c r="H17" s="112">
        <v>0</v>
      </c>
      <c r="I17" s="112">
        <v>0</v>
      </c>
      <c r="J17" s="112">
        <f t="shared" si="0"/>
        <v>12403</v>
      </c>
    </row>
    <row r="18" spans="1:10" x14ac:dyDescent="0.25">
      <c r="A18" s="110">
        <v>13</v>
      </c>
      <c r="B18" s="111" t="s">
        <v>123</v>
      </c>
      <c r="C18" s="112">
        <v>17951</v>
      </c>
      <c r="D18" s="112">
        <v>37</v>
      </c>
      <c r="E18" s="112">
        <v>469</v>
      </c>
      <c r="F18" s="112">
        <v>3</v>
      </c>
      <c r="G18" s="112">
        <v>1</v>
      </c>
      <c r="H18" s="112">
        <v>0</v>
      </c>
      <c r="I18" s="112">
        <v>0</v>
      </c>
      <c r="J18" s="112">
        <f t="shared" si="0"/>
        <v>18461</v>
      </c>
    </row>
    <row r="19" spans="1:10" x14ac:dyDescent="0.25">
      <c r="A19" s="110">
        <v>14</v>
      </c>
      <c r="B19" s="111" t="s">
        <v>130</v>
      </c>
      <c r="C19" s="112">
        <v>9899</v>
      </c>
      <c r="D19" s="112">
        <v>4</v>
      </c>
      <c r="E19" s="112">
        <v>27</v>
      </c>
      <c r="F19" s="112">
        <v>0</v>
      </c>
      <c r="G19" s="112">
        <v>0</v>
      </c>
      <c r="H19" s="112">
        <v>0</v>
      </c>
      <c r="I19" s="112">
        <v>0</v>
      </c>
      <c r="J19" s="112">
        <f t="shared" si="0"/>
        <v>9930</v>
      </c>
    </row>
    <row r="20" spans="1:10" x14ac:dyDescent="0.25">
      <c r="A20" s="110">
        <v>15</v>
      </c>
      <c r="B20" s="111" t="s">
        <v>136</v>
      </c>
      <c r="C20" s="112">
        <v>8450</v>
      </c>
      <c r="D20" s="112">
        <v>14</v>
      </c>
      <c r="E20" s="112">
        <v>37</v>
      </c>
      <c r="F20" s="112">
        <v>0</v>
      </c>
      <c r="G20" s="112">
        <v>7</v>
      </c>
      <c r="H20" s="112">
        <v>0</v>
      </c>
      <c r="I20" s="112">
        <v>0</v>
      </c>
      <c r="J20" s="112">
        <f t="shared" si="0"/>
        <v>8508</v>
      </c>
    </row>
    <row r="21" spans="1:10" x14ac:dyDescent="0.25">
      <c r="A21" s="110">
        <v>16</v>
      </c>
      <c r="B21" s="111" t="s">
        <v>140</v>
      </c>
      <c r="C21" s="112">
        <v>14133</v>
      </c>
      <c r="D21" s="112">
        <v>0</v>
      </c>
      <c r="E21" s="112">
        <v>13</v>
      </c>
      <c r="F21" s="112">
        <v>0</v>
      </c>
      <c r="G21" s="112">
        <v>0</v>
      </c>
      <c r="H21" s="112">
        <v>0</v>
      </c>
      <c r="I21" s="112">
        <v>0</v>
      </c>
      <c r="J21" s="112">
        <f t="shared" si="0"/>
        <v>14146</v>
      </c>
    </row>
    <row r="22" spans="1:10" x14ac:dyDescent="0.25">
      <c r="A22" s="110">
        <v>17</v>
      </c>
      <c r="B22" s="111" t="s">
        <v>150</v>
      </c>
      <c r="C22" s="112">
        <v>7250</v>
      </c>
      <c r="D22" s="112">
        <v>0</v>
      </c>
      <c r="E22" s="112">
        <v>2</v>
      </c>
      <c r="F22" s="112">
        <v>0</v>
      </c>
      <c r="G22" s="112">
        <v>0</v>
      </c>
      <c r="H22" s="112">
        <v>0</v>
      </c>
      <c r="I22" s="112">
        <v>0</v>
      </c>
      <c r="J22" s="112">
        <f t="shared" si="0"/>
        <v>7252</v>
      </c>
    </row>
    <row r="23" spans="1:10" x14ac:dyDescent="0.25">
      <c r="A23" s="110">
        <v>18</v>
      </c>
      <c r="B23" s="111" t="s">
        <v>157</v>
      </c>
      <c r="C23" s="112">
        <v>10833</v>
      </c>
      <c r="D23" s="112">
        <v>0</v>
      </c>
      <c r="E23" s="112">
        <v>0</v>
      </c>
      <c r="F23" s="112">
        <v>0</v>
      </c>
      <c r="G23" s="112">
        <v>0</v>
      </c>
      <c r="H23" s="112">
        <v>0</v>
      </c>
      <c r="I23" s="112">
        <v>0</v>
      </c>
      <c r="J23" s="112">
        <f t="shared" si="0"/>
        <v>10833</v>
      </c>
    </row>
    <row r="24" spans="1:10" x14ac:dyDescent="0.25">
      <c r="A24" s="110">
        <v>19</v>
      </c>
      <c r="B24" s="111" t="s">
        <v>170</v>
      </c>
      <c r="C24" s="112">
        <v>14204</v>
      </c>
      <c r="D24" s="112">
        <v>118</v>
      </c>
      <c r="E24" s="112">
        <v>530</v>
      </c>
      <c r="F24" s="112">
        <v>0</v>
      </c>
      <c r="G24" s="112">
        <v>0</v>
      </c>
      <c r="H24" s="112">
        <v>0</v>
      </c>
      <c r="I24" s="112">
        <v>0</v>
      </c>
      <c r="J24" s="112">
        <f t="shared" si="0"/>
        <v>14852</v>
      </c>
    </row>
    <row r="25" spans="1:10" x14ac:dyDescent="0.25">
      <c r="A25" s="110">
        <v>20</v>
      </c>
      <c r="B25" s="111" t="s">
        <v>175</v>
      </c>
      <c r="C25" s="112">
        <v>10999</v>
      </c>
      <c r="D25" s="112">
        <v>18</v>
      </c>
      <c r="E25" s="112">
        <v>186</v>
      </c>
      <c r="F25" s="112">
        <v>0</v>
      </c>
      <c r="G25" s="112">
        <v>0</v>
      </c>
      <c r="H25" s="112">
        <v>0</v>
      </c>
      <c r="I25" s="112">
        <v>0</v>
      </c>
      <c r="J25" s="112">
        <f t="shared" si="0"/>
        <v>11203</v>
      </c>
    </row>
    <row r="26" spans="1:10" x14ac:dyDescent="0.25">
      <c r="A26" s="110">
        <v>21</v>
      </c>
      <c r="B26" s="111" t="s">
        <v>179</v>
      </c>
      <c r="C26" s="112">
        <v>14268</v>
      </c>
      <c r="D26" s="112">
        <v>11</v>
      </c>
      <c r="E26" s="112">
        <v>234</v>
      </c>
      <c r="F26" s="112">
        <v>0</v>
      </c>
      <c r="G26" s="112">
        <v>0</v>
      </c>
      <c r="H26" s="112">
        <v>0</v>
      </c>
      <c r="I26" s="112">
        <v>0</v>
      </c>
      <c r="J26" s="112">
        <f t="shared" si="0"/>
        <v>14513</v>
      </c>
    </row>
    <row r="27" spans="1:10" x14ac:dyDescent="0.25">
      <c r="A27" s="110">
        <v>22</v>
      </c>
      <c r="B27" s="111" t="s">
        <v>186</v>
      </c>
      <c r="C27" s="112">
        <v>8512</v>
      </c>
      <c r="D27" s="112">
        <v>21</v>
      </c>
      <c r="E27" s="112">
        <v>197</v>
      </c>
      <c r="F27" s="112">
        <v>3</v>
      </c>
      <c r="G27" s="112">
        <v>0</v>
      </c>
      <c r="H27" s="112">
        <v>0</v>
      </c>
      <c r="I27" s="112">
        <v>0</v>
      </c>
      <c r="J27" s="112">
        <f t="shared" si="0"/>
        <v>8733</v>
      </c>
    </row>
    <row r="28" spans="1:10" x14ac:dyDescent="0.25">
      <c r="A28" s="110">
        <v>23</v>
      </c>
      <c r="B28" s="111" t="s">
        <v>191</v>
      </c>
      <c r="C28" s="112">
        <v>10017</v>
      </c>
      <c r="D28" s="112">
        <v>0</v>
      </c>
      <c r="E28" s="112">
        <v>0</v>
      </c>
      <c r="F28" s="112">
        <v>0</v>
      </c>
      <c r="G28" s="112">
        <v>0</v>
      </c>
      <c r="H28" s="112">
        <v>0</v>
      </c>
      <c r="I28" s="112">
        <v>0</v>
      </c>
      <c r="J28" s="112">
        <f t="shared" si="0"/>
        <v>10017</v>
      </c>
    </row>
    <row r="29" spans="1:10" x14ac:dyDescent="0.25">
      <c r="A29" s="110">
        <v>24</v>
      </c>
      <c r="B29" s="111" t="s">
        <v>206</v>
      </c>
      <c r="C29" s="112">
        <v>5064</v>
      </c>
      <c r="D29" s="112">
        <v>0</v>
      </c>
      <c r="E29" s="112">
        <v>13</v>
      </c>
      <c r="F29" s="112">
        <v>0</v>
      </c>
      <c r="G29" s="112">
        <v>0</v>
      </c>
      <c r="H29" s="112">
        <v>0</v>
      </c>
      <c r="I29" s="112">
        <v>0</v>
      </c>
      <c r="J29" s="112">
        <f t="shared" si="0"/>
        <v>5077</v>
      </c>
    </row>
    <row r="30" spans="1:10" ht="33.75" customHeight="1" x14ac:dyDescent="0.25">
      <c r="A30" s="160" t="s">
        <v>221</v>
      </c>
      <c r="B30" s="160"/>
      <c r="C30" s="113">
        <f t="shared" ref="C30:I30" si="1">SUM(C6:C29)</f>
        <v>379978</v>
      </c>
      <c r="D30" s="113">
        <f t="shared" si="1"/>
        <v>953</v>
      </c>
      <c r="E30" s="113">
        <f t="shared" si="1"/>
        <v>6214</v>
      </c>
      <c r="F30" s="113">
        <f t="shared" si="1"/>
        <v>31</v>
      </c>
      <c r="G30" s="113">
        <f t="shared" si="1"/>
        <v>148</v>
      </c>
      <c r="H30" s="113">
        <f t="shared" si="1"/>
        <v>4</v>
      </c>
      <c r="I30" s="113">
        <f t="shared" si="1"/>
        <v>302</v>
      </c>
      <c r="J30" s="113">
        <f t="shared" si="0"/>
        <v>387630</v>
      </c>
    </row>
    <row r="31" spans="1:10" x14ac:dyDescent="0.25">
      <c r="A31" s="162" t="s">
        <v>385</v>
      </c>
      <c r="B31" s="162"/>
      <c r="C31" s="162"/>
      <c r="D31" s="162"/>
      <c r="E31" s="162"/>
      <c r="F31" s="162"/>
    </row>
    <row r="32" spans="1:10" x14ac:dyDescent="0.25">
      <c r="A32" s="9"/>
    </row>
  </sheetData>
  <mergeCells count="4">
    <mergeCell ref="A1:J1"/>
    <mergeCell ref="A2:J2"/>
    <mergeCell ref="A30:B30"/>
    <mergeCell ref="A31:F31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B3:G33"/>
  <sheetViews>
    <sheetView workbookViewId="0">
      <selection activeCell="K12" sqref="K12"/>
    </sheetView>
  </sheetViews>
  <sheetFormatPr defaultRowHeight="15" x14ac:dyDescent="0.25"/>
  <cols>
    <col min="3" max="3" width="22.85546875" customWidth="1"/>
    <col min="4" max="4" width="15.42578125" customWidth="1"/>
    <col min="5" max="5" width="15.7109375" customWidth="1"/>
    <col min="6" max="6" width="13" customWidth="1"/>
    <col min="7" max="7" width="17.5703125" customWidth="1"/>
  </cols>
  <sheetData>
    <row r="3" spans="2:7" ht="18.75" x14ac:dyDescent="0.25">
      <c r="B3" s="159" t="s">
        <v>391</v>
      </c>
      <c r="C3" s="159"/>
      <c r="D3" s="159"/>
      <c r="E3" s="159"/>
      <c r="F3" s="159"/>
      <c r="G3" s="159"/>
    </row>
    <row r="4" spans="2:7" x14ac:dyDescent="0.25">
      <c r="B4" s="161" t="s">
        <v>384</v>
      </c>
      <c r="C4" s="161"/>
      <c r="D4" s="161"/>
      <c r="E4" s="161"/>
      <c r="F4" s="161"/>
      <c r="G4" s="161"/>
    </row>
    <row r="6" spans="2:7" ht="24" x14ac:dyDescent="0.25">
      <c r="B6" s="102" t="s">
        <v>213</v>
      </c>
      <c r="C6" s="102" t="s">
        <v>216</v>
      </c>
      <c r="D6" s="102" t="s">
        <v>217</v>
      </c>
      <c r="E6" s="102" t="s">
        <v>388</v>
      </c>
      <c r="F6" s="102" t="s">
        <v>389</v>
      </c>
      <c r="G6" s="102" t="s">
        <v>390</v>
      </c>
    </row>
    <row r="7" spans="2:7" x14ac:dyDescent="0.25">
      <c r="B7" s="95">
        <v>1</v>
      </c>
      <c r="C7" s="95">
        <v>2</v>
      </c>
      <c r="D7" s="95">
        <v>10</v>
      </c>
      <c r="E7" s="95">
        <v>10</v>
      </c>
      <c r="F7" s="95">
        <v>10</v>
      </c>
      <c r="G7" s="95">
        <v>10</v>
      </c>
    </row>
    <row r="8" spans="2:7" x14ac:dyDescent="0.25">
      <c r="B8" s="110">
        <v>1</v>
      </c>
      <c r="C8" s="111" t="s">
        <v>0</v>
      </c>
      <c r="D8" s="112">
        <v>11000</v>
      </c>
      <c r="E8" s="112">
        <v>7503</v>
      </c>
      <c r="F8" s="112">
        <v>54</v>
      </c>
      <c r="G8" s="125">
        <v>0.7197121151539384</v>
      </c>
    </row>
    <row r="9" spans="2:7" x14ac:dyDescent="0.25">
      <c r="B9" s="110">
        <v>2</v>
      </c>
      <c r="C9" s="111" t="s">
        <v>12</v>
      </c>
      <c r="D9" s="112">
        <v>50518</v>
      </c>
      <c r="E9" s="112">
        <v>35362</v>
      </c>
      <c r="F9" s="112">
        <v>1376</v>
      </c>
      <c r="G9" s="125">
        <v>3.8911826254171147</v>
      </c>
    </row>
    <row r="10" spans="2:7" x14ac:dyDescent="0.25">
      <c r="B10" s="110">
        <v>3</v>
      </c>
      <c r="C10" s="111" t="s">
        <v>20</v>
      </c>
      <c r="D10" s="112">
        <v>10997</v>
      </c>
      <c r="E10" s="112">
        <v>7927</v>
      </c>
      <c r="F10" s="112">
        <v>79</v>
      </c>
      <c r="G10" s="125">
        <v>0.99659391951557963</v>
      </c>
    </row>
    <row r="11" spans="2:7" x14ac:dyDescent="0.25">
      <c r="B11" s="110">
        <v>4</v>
      </c>
      <c r="C11" s="111" t="s">
        <v>35</v>
      </c>
      <c r="D11" s="112">
        <v>11762</v>
      </c>
      <c r="E11" s="112">
        <v>8289</v>
      </c>
      <c r="F11" s="112">
        <v>120</v>
      </c>
      <c r="G11" s="125">
        <v>1.4477017734346724</v>
      </c>
    </row>
    <row r="12" spans="2:7" x14ac:dyDescent="0.25">
      <c r="B12" s="110">
        <v>5</v>
      </c>
      <c r="C12" s="111" t="s">
        <v>44</v>
      </c>
      <c r="D12" s="112">
        <v>32535</v>
      </c>
      <c r="E12" s="112">
        <v>22629</v>
      </c>
      <c r="F12" s="112">
        <v>235</v>
      </c>
      <c r="G12" s="125">
        <v>1.038490432630695</v>
      </c>
    </row>
    <row r="13" spans="2:7" x14ac:dyDescent="0.25">
      <c r="B13" s="110">
        <v>6</v>
      </c>
      <c r="C13" s="111" t="s">
        <v>54</v>
      </c>
      <c r="D13" s="112">
        <v>36131</v>
      </c>
      <c r="E13" s="112">
        <v>25880</v>
      </c>
      <c r="F13" s="112">
        <v>291</v>
      </c>
      <c r="G13" s="125">
        <v>1.1244204018547139</v>
      </c>
    </row>
    <row r="14" spans="2:7" x14ac:dyDescent="0.25">
      <c r="B14" s="110">
        <v>7</v>
      </c>
      <c r="C14" s="111" t="s">
        <v>68</v>
      </c>
      <c r="D14" s="112">
        <v>8914</v>
      </c>
      <c r="E14" s="112">
        <v>6532</v>
      </c>
      <c r="F14" s="112">
        <v>81</v>
      </c>
      <c r="G14" s="125">
        <v>1.2400489895897122</v>
      </c>
    </row>
    <row r="15" spans="2:7" x14ac:dyDescent="0.25">
      <c r="B15" s="110">
        <v>8</v>
      </c>
      <c r="C15" s="111" t="s">
        <v>75</v>
      </c>
      <c r="D15" s="112">
        <v>30777</v>
      </c>
      <c r="E15" s="112">
        <v>22088</v>
      </c>
      <c r="F15" s="112">
        <v>241</v>
      </c>
      <c r="G15" s="125">
        <v>1.0910901847156829</v>
      </c>
    </row>
    <row r="16" spans="2:7" x14ac:dyDescent="0.25">
      <c r="B16" s="110">
        <v>9</v>
      </c>
      <c r="C16" s="111" t="s">
        <v>84</v>
      </c>
      <c r="D16" s="112">
        <v>17261</v>
      </c>
      <c r="E16" s="112">
        <v>11950</v>
      </c>
      <c r="F16" s="112">
        <v>109</v>
      </c>
      <c r="G16" s="125">
        <v>0.91213389121338906</v>
      </c>
    </row>
    <row r="17" spans="2:7" x14ac:dyDescent="0.25">
      <c r="B17" s="110">
        <v>10</v>
      </c>
      <c r="C17" s="111" t="s">
        <v>297</v>
      </c>
      <c r="D17" s="112">
        <v>11707</v>
      </c>
      <c r="E17" s="112">
        <v>8492</v>
      </c>
      <c r="F17" s="112">
        <v>185</v>
      </c>
      <c r="G17" s="125">
        <v>2.1785209609043803</v>
      </c>
    </row>
    <row r="18" spans="2:7" x14ac:dyDescent="0.25">
      <c r="B18" s="110">
        <v>11</v>
      </c>
      <c r="C18" s="111" t="s">
        <v>105</v>
      </c>
      <c r="D18" s="112">
        <v>20100</v>
      </c>
      <c r="E18" s="112">
        <v>13598</v>
      </c>
      <c r="F18" s="112">
        <v>441</v>
      </c>
      <c r="G18" s="125">
        <v>3.2431239888218855</v>
      </c>
    </row>
    <row r="19" spans="2:7" x14ac:dyDescent="0.25">
      <c r="B19" s="110">
        <v>12</v>
      </c>
      <c r="C19" s="111" t="s">
        <v>113</v>
      </c>
      <c r="D19" s="112">
        <v>12403</v>
      </c>
      <c r="E19" s="112">
        <v>8739</v>
      </c>
      <c r="F19" s="112">
        <v>219</v>
      </c>
      <c r="G19" s="125">
        <v>2.5060075523515279</v>
      </c>
    </row>
    <row r="20" spans="2:7" x14ac:dyDescent="0.25">
      <c r="B20" s="110">
        <v>13</v>
      </c>
      <c r="C20" s="111" t="s">
        <v>123</v>
      </c>
      <c r="D20" s="112">
        <v>18461</v>
      </c>
      <c r="E20" s="112">
        <v>13366</v>
      </c>
      <c r="F20" s="112">
        <v>201</v>
      </c>
      <c r="G20" s="125">
        <v>1.5038156516534491</v>
      </c>
    </row>
    <row r="21" spans="2:7" x14ac:dyDescent="0.25">
      <c r="B21" s="110">
        <v>14</v>
      </c>
      <c r="C21" s="111" t="s">
        <v>130</v>
      </c>
      <c r="D21" s="112">
        <v>9930</v>
      </c>
      <c r="E21" s="112">
        <v>7129</v>
      </c>
      <c r="F21" s="112">
        <v>47</v>
      </c>
      <c r="G21" s="125">
        <v>0.65927900126244909</v>
      </c>
    </row>
    <row r="22" spans="2:7" x14ac:dyDescent="0.25">
      <c r="B22" s="110">
        <v>15</v>
      </c>
      <c r="C22" s="111" t="s">
        <v>136</v>
      </c>
      <c r="D22" s="112">
        <v>8508</v>
      </c>
      <c r="E22" s="112">
        <v>6156</v>
      </c>
      <c r="F22" s="112">
        <v>38</v>
      </c>
      <c r="G22" s="125">
        <v>0.61728395061728392</v>
      </c>
    </row>
    <row r="23" spans="2:7" x14ac:dyDescent="0.25">
      <c r="B23" s="110">
        <v>16</v>
      </c>
      <c r="C23" s="111" t="s">
        <v>140</v>
      </c>
      <c r="D23" s="112">
        <v>14146</v>
      </c>
      <c r="E23" s="112">
        <v>9907</v>
      </c>
      <c r="F23" s="112">
        <v>102</v>
      </c>
      <c r="G23" s="125">
        <v>1.0295750479458969</v>
      </c>
    </row>
    <row r="24" spans="2:7" x14ac:dyDescent="0.25">
      <c r="B24" s="110">
        <v>17</v>
      </c>
      <c r="C24" s="111" t="s">
        <v>150</v>
      </c>
      <c r="D24" s="112">
        <v>7252</v>
      </c>
      <c r="E24" s="112">
        <v>5267</v>
      </c>
      <c r="F24" s="112">
        <v>52</v>
      </c>
      <c r="G24" s="125">
        <v>0.98727928612113158</v>
      </c>
    </row>
    <row r="25" spans="2:7" x14ac:dyDescent="0.25">
      <c r="B25" s="110">
        <v>18</v>
      </c>
      <c r="C25" s="111" t="s">
        <v>157</v>
      </c>
      <c r="D25" s="112">
        <v>10833</v>
      </c>
      <c r="E25" s="112">
        <v>7487</v>
      </c>
      <c r="F25" s="112">
        <v>61</v>
      </c>
      <c r="G25" s="125">
        <v>0.81474555896887935</v>
      </c>
    </row>
    <row r="26" spans="2:7" x14ac:dyDescent="0.25">
      <c r="B26" s="110">
        <v>19</v>
      </c>
      <c r="C26" s="111" t="s">
        <v>170</v>
      </c>
      <c r="D26" s="112">
        <v>14852</v>
      </c>
      <c r="E26" s="112">
        <v>10804</v>
      </c>
      <c r="F26" s="112">
        <v>159</v>
      </c>
      <c r="G26" s="125">
        <v>1.4716771566086635</v>
      </c>
    </row>
    <row r="27" spans="2:7" x14ac:dyDescent="0.25">
      <c r="B27" s="110">
        <v>20</v>
      </c>
      <c r="C27" s="111" t="s">
        <v>175</v>
      </c>
      <c r="D27" s="112">
        <v>11203</v>
      </c>
      <c r="E27" s="112">
        <v>7877</v>
      </c>
      <c r="F27" s="112">
        <v>119</v>
      </c>
      <c r="G27" s="125">
        <v>1.5107274343023993</v>
      </c>
    </row>
    <row r="28" spans="2:7" x14ac:dyDescent="0.25">
      <c r="B28" s="110">
        <v>21</v>
      </c>
      <c r="C28" s="111" t="s">
        <v>179</v>
      </c>
      <c r="D28" s="112">
        <v>14513</v>
      </c>
      <c r="E28" s="112">
        <v>10751</v>
      </c>
      <c r="F28" s="112">
        <v>132</v>
      </c>
      <c r="G28" s="125">
        <v>1.2277927634638637</v>
      </c>
    </row>
    <row r="29" spans="2:7" x14ac:dyDescent="0.25">
      <c r="B29" s="110">
        <v>22</v>
      </c>
      <c r="C29" s="111" t="s">
        <v>186</v>
      </c>
      <c r="D29" s="112">
        <v>8733</v>
      </c>
      <c r="E29" s="112">
        <v>6304</v>
      </c>
      <c r="F29" s="112">
        <v>111</v>
      </c>
      <c r="G29" s="125">
        <v>1.7607868020304569</v>
      </c>
    </row>
    <row r="30" spans="2:7" x14ac:dyDescent="0.25">
      <c r="B30" s="110">
        <v>23</v>
      </c>
      <c r="C30" s="111" t="s">
        <v>191</v>
      </c>
      <c r="D30" s="112">
        <v>10017</v>
      </c>
      <c r="E30" s="112">
        <v>7204</v>
      </c>
      <c r="F30" s="112">
        <v>91</v>
      </c>
      <c r="G30" s="125">
        <v>1.2631871182676291</v>
      </c>
    </row>
    <row r="31" spans="2:7" x14ac:dyDescent="0.25">
      <c r="B31" s="110">
        <v>24</v>
      </c>
      <c r="C31" s="111" t="s">
        <v>206</v>
      </c>
      <c r="D31" s="112">
        <v>5077</v>
      </c>
      <c r="E31" s="112">
        <v>3811</v>
      </c>
      <c r="F31" s="112">
        <v>67</v>
      </c>
      <c r="G31" s="125">
        <v>1.7580687483600106</v>
      </c>
    </row>
    <row r="32" spans="2:7" ht="15.75" x14ac:dyDescent="0.25">
      <c r="B32" s="160" t="s">
        <v>221</v>
      </c>
      <c r="C32" s="160"/>
      <c r="D32" s="113">
        <f>SUM(D8:D31)</f>
        <v>387630</v>
      </c>
      <c r="E32" s="113">
        <f>SUM(E8:E31)</f>
        <v>275052</v>
      </c>
      <c r="F32" s="113">
        <f>SUM(F8:F31)</f>
        <v>4611</v>
      </c>
      <c r="G32" s="126">
        <v>1.6764102787836483</v>
      </c>
    </row>
    <row r="33" spans="2:3" x14ac:dyDescent="0.25">
      <c r="B33" s="117" t="s">
        <v>385</v>
      </c>
      <c r="C33" s="117"/>
    </row>
  </sheetData>
  <mergeCells count="3">
    <mergeCell ref="B32:C32"/>
    <mergeCell ref="B3:G3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34</vt:i4>
      </vt:variant>
      <vt:variant>
        <vt:lpstr>Named Ranges</vt:lpstr>
      </vt:variant>
      <vt:variant>
        <vt:i4>32</vt:i4>
      </vt:variant>
    </vt:vector>
  </HeadingPairs>
  <TitlesOfParts>
    <vt:vector size="66" baseType="lpstr">
      <vt:lpstr>KECAMATAN</vt:lpstr>
      <vt:lpstr>JANGKAT(1)</vt:lpstr>
      <vt:lpstr>BANGKO(2)</vt:lpstr>
      <vt:lpstr>MUARA SIAU(3)</vt:lpstr>
      <vt:lpstr>SUNGAI MANAU(4)</vt:lpstr>
      <vt:lpstr>TABIR(5)</vt:lpstr>
      <vt:lpstr>PAMENANG(6)</vt:lpstr>
      <vt:lpstr>TABIR ULU(7)</vt:lpstr>
      <vt:lpstr>TABIR SELATAN(8)</vt:lpstr>
      <vt:lpstr>LEMBAH MASURAI(9)</vt:lpstr>
      <vt:lpstr>BANGKO BARAT(10)</vt:lpstr>
      <vt:lpstr>NALO TANTAN(11)</vt:lpstr>
      <vt:lpstr>BATANG MASUMAI(12)</vt:lpstr>
      <vt:lpstr>PAMENANG BARAT(13)</vt:lpstr>
      <vt:lpstr>TABIR ILIR(14)</vt:lpstr>
      <vt:lpstr>TABIR TIMUR(15)</vt:lpstr>
      <vt:lpstr>RENAH PEMBARAP(16)</vt:lpstr>
      <vt:lpstr>PANGKALAN JAMBU(17)</vt:lpstr>
      <vt:lpstr>JANGKAT TIMUR(18)</vt:lpstr>
      <vt:lpstr>RENAH PAMENANG(19)</vt:lpstr>
      <vt:lpstr>PAMENANG SELATAN(20)</vt:lpstr>
      <vt:lpstr>MARGO TABIR(21)</vt:lpstr>
      <vt:lpstr>TABIR LINTAS(22)</vt:lpstr>
      <vt:lpstr>TABIR BARAT(23)</vt:lpstr>
      <vt:lpstr>TIANG PUMPUNG(24)</vt:lpstr>
      <vt:lpstr>STATUS PERKAWINAN</vt:lpstr>
      <vt:lpstr>JENJANG PENDIDIKAN</vt:lpstr>
      <vt:lpstr>KELOMPOK UMUR</vt:lpstr>
      <vt:lpstr>Sheet1</vt:lpstr>
      <vt:lpstr>PEREKAMAN</vt:lpstr>
      <vt:lpstr>KEPADATAN PENDUDUK</vt:lpstr>
      <vt:lpstr>PENYEBARAN PENDUDUK</vt:lpstr>
      <vt:lpstr>AGAMA</vt:lpstr>
      <vt:lpstr>IKD</vt:lpstr>
      <vt:lpstr>AGAMA!Print_Area</vt:lpstr>
      <vt:lpstr>'BANGKO BARAT(10)'!Print_Area</vt:lpstr>
      <vt:lpstr>'BANGKO(2)'!Print_Area</vt:lpstr>
      <vt:lpstr>'BATANG MASUMAI(12)'!Print_Area</vt:lpstr>
      <vt:lpstr>'JANGKAT TIMUR(18)'!Print_Area</vt:lpstr>
      <vt:lpstr>'JANGKAT(1)'!Print_Area</vt:lpstr>
      <vt:lpstr>'JENJANG PENDIDIKAN'!Print_Area</vt:lpstr>
      <vt:lpstr>KECAMATAN!Print_Area</vt:lpstr>
      <vt:lpstr>'KELOMPOK UMUR'!Print_Area</vt:lpstr>
      <vt:lpstr>'KEPADATAN PENDUDUK'!Print_Area</vt:lpstr>
      <vt:lpstr>'LEMBAH MASURAI(9)'!Print_Area</vt:lpstr>
      <vt:lpstr>'MARGO TABIR(21)'!Print_Area</vt:lpstr>
      <vt:lpstr>'MUARA SIAU(3)'!Print_Area</vt:lpstr>
      <vt:lpstr>'NALO TANTAN(11)'!Print_Area</vt:lpstr>
      <vt:lpstr>'PAMENANG BARAT(13)'!Print_Area</vt:lpstr>
      <vt:lpstr>'PAMENANG SELATAN(20)'!Print_Area</vt:lpstr>
      <vt:lpstr>'PAMENANG(6)'!Print_Area</vt:lpstr>
      <vt:lpstr>'PANGKALAN JAMBU(17)'!Print_Area</vt:lpstr>
      <vt:lpstr>'PENYEBARAN PENDUDUK'!Print_Area</vt:lpstr>
      <vt:lpstr>PEREKAMAN!Print_Area</vt:lpstr>
      <vt:lpstr>'RENAH PAMENANG(19)'!Print_Area</vt:lpstr>
      <vt:lpstr>'RENAH PEMBARAP(16)'!Print_Area</vt:lpstr>
      <vt:lpstr>'STATUS PERKAWINAN'!Print_Area</vt:lpstr>
      <vt:lpstr>'SUNGAI MANAU(4)'!Print_Area</vt:lpstr>
      <vt:lpstr>'TABIR BARAT(23)'!Print_Area</vt:lpstr>
      <vt:lpstr>'TABIR ILIR(14)'!Print_Area</vt:lpstr>
      <vt:lpstr>'TABIR LINTAS(22)'!Print_Area</vt:lpstr>
      <vt:lpstr>'TABIR SELATAN(8)'!Print_Area</vt:lpstr>
      <vt:lpstr>'TABIR TIMUR(15)'!Print_Area</vt:lpstr>
      <vt:lpstr>'TABIR ULU(7)'!Print_Area</vt:lpstr>
      <vt:lpstr>'TABIR(5)'!Print_Area</vt:lpstr>
      <vt:lpstr>'TIANG PUMPUNG(24)'!Print_Area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WIN-PP8HS9MHDTK\Administrator</dc:creator>
  <cp:lastModifiedBy>Lenovo A340-24IWL</cp:lastModifiedBy>
  <cp:lastPrinted>2024-11-25T08:28:37Z</cp:lastPrinted>
  <dcterms:created xsi:type="dcterms:W3CDTF">2022-07-27T08:27:17Z</dcterms:created>
  <dcterms:modified xsi:type="dcterms:W3CDTF">2025-07-17T05:44:25Z</dcterms:modified>
</cp:coreProperties>
</file>