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ate1904="1" defaultThemeVersion="124226"/>
  <mc:AlternateContent xmlns:mc="http://schemas.openxmlformats.org/markup-compatibility/2006">
    <mc:Choice Requires="x15">
      <x15ac:absPath xmlns:x15ac="http://schemas.microsoft.com/office/spreadsheetml/2010/11/ac" url="D:\FILE YENI OKE\DKB\DKB SEM I 2024\"/>
    </mc:Choice>
  </mc:AlternateContent>
  <xr:revisionPtr revIDLastSave="0" documentId="13_ncr:1_{71EE51F2-1226-440B-B1B2-888FF3AADCF9}" xr6:coauthVersionLast="47" xr6:coauthVersionMax="47" xr10:uidLastSave="{00000000-0000-0000-0000-000000000000}"/>
  <bookViews>
    <workbookView xWindow="-120" yWindow="-120" windowWidth="29040" windowHeight="15720" tabRatio="895" activeTab="1" xr2:uid="{00000000-000D-0000-FFFF-FFFF00000000}"/>
  </bookViews>
  <sheets>
    <sheet name="KECAMATAN" sheetId="3" r:id="rId1"/>
    <sheet name="JANGKAT(1)" sheetId="5" r:id="rId2"/>
    <sheet name="BANGKO(2)" sheetId="6" r:id="rId3"/>
    <sheet name="MUARA SIAU(3)" sheetId="7" r:id="rId4"/>
    <sheet name="SUNGAI MANAU(4)" sheetId="8" r:id="rId5"/>
    <sheet name="TABIR(5)" sheetId="9" r:id="rId6"/>
    <sheet name="PAMENANG(6)" sheetId="10" r:id="rId7"/>
    <sheet name="TABIR ULU(7)" sheetId="11" r:id="rId8"/>
    <sheet name="TABIR SELATAN(8)" sheetId="12" r:id="rId9"/>
    <sheet name="LEMBAH MASURAI(9)" sheetId="13" r:id="rId10"/>
    <sheet name="BANGKO BARAT(10)" sheetId="14" r:id="rId11"/>
    <sheet name="NALO TANTAN(11)" sheetId="15" r:id="rId12"/>
    <sheet name="BATANG MASUMAI(12)" sheetId="16" r:id="rId13"/>
    <sheet name="PAMENANG BARAT(13)" sheetId="17" r:id="rId14"/>
    <sheet name="TABIR ILIR(14)" sheetId="18" r:id="rId15"/>
    <sheet name="TABIR TIMUR(15)" sheetId="19" r:id="rId16"/>
    <sheet name="RENAH PEMBARAP(16)" sheetId="20" r:id="rId17"/>
    <sheet name="PANGKALAN JAMBU(17)" sheetId="21" r:id="rId18"/>
    <sheet name="JANGKAT TIMUR(18)" sheetId="22" r:id="rId19"/>
    <sheet name="RENAH PAMENANG(19)" sheetId="23" r:id="rId20"/>
    <sheet name="PAMENANG SELATAN(20)" sheetId="24" r:id="rId21"/>
    <sheet name="MARGO TABIR(21)" sheetId="25" r:id="rId22"/>
    <sheet name="TABIR LINTAS(22)" sheetId="26" r:id="rId23"/>
    <sheet name="TABIR BARAT(23)" sheetId="27" r:id="rId24"/>
    <sheet name="TIANG PUMPUNG(24)" sheetId="28" r:id="rId25"/>
    <sheet name="STATUS PERKAWINAN" sheetId="30" r:id="rId26"/>
    <sheet name="JENJANG PENDIDIKAN" sheetId="31" r:id="rId27"/>
    <sheet name="KELOMPOK UMUR" sheetId="32" r:id="rId28"/>
    <sheet name="PEREKAMAN" sheetId="36" r:id="rId29"/>
    <sheet name="KEPADATAN PENDUDUK" sheetId="35" r:id="rId30"/>
    <sheet name="PENYEBARAN PENDUDUK" sheetId="34" r:id="rId31"/>
    <sheet name="AGAMA" sheetId="33" r:id="rId32"/>
    <sheet name="USIA MUDA PRODUKTIF TUA" sheetId="37" r:id="rId33"/>
    <sheet name="IKD" sheetId="29" r:id="rId34"/>
  </sheets>
  <definedNames>
    <definedName name="_xlnm.Print_Area" localSheetId="31">AGAMA!$A$1:$J$31</definedName>
    <definedName name="_xlnm.Print_Area" localSheetId="10">'BANGKO BARAT(10)'!$A$1:$H$15</definedName>
    <definedName name="_xlnm.Print_Area" localSheetId="2">'BANGKO(2)'!$A$1:$H$17</definedName>
    <definedName name="_xlnm.Print_Area" localSheetId="12">'BATANG MASUMAI(12)'!$A$1:$H$19</definedName>
    <definedName name="_xlnm.Print_Area" localSheetId="18">'JANGKAT TIMUR(18)'!$A$1:$H$23</definedName>
    <definedName name="_xlnm.Print_Area" localSheetId="1">'JANGKAT(1)'!$A$1:$H$20</definedName>
    <definedName name="_xlnm.Print_Area" localSheetId="26">'JENJANG PENDIDIKAN'!$A$1:$M$32</definedName>
    <definedName name="_xlnm.Print_Area" localSheetId="0">KECAMATAN!$B$2:$I$34</definedName>
    <definedName name="_xlnm.Print_Area" localSheetId="27">'KELOMPOK UMUR'!$B$4:$E$27</definedName>
    <definedName name="_xlnm.Print_Area" localSheetId="29">'KEPADATAN PENDUDUK'!$A$1:$F$33</definedName>
    <definedName name="_xlnm.Print_Area" localSheetId="9">'LEMBAH MASURAI(9)'!$A$1:$H$24</definedName>
    <definedName name="_xlnm.Print_Area" localSheetId="21">'MARGO TABIR(21)'!$A$1:$H$15</definedName>
    <definedName name="_xlnm.Print_Area" localSheetId="3">'MUARA SIAU(3)'!$A$1:$H$26</definedName>
    <definedName name="_xlnm.Print_Area" localSheetId="11">'NALO TANTAN(11)'!$A$1:$H$16</definedName>
    <definedName name="_xlnm.Print_Area" localSheetId="13">'PAMENANG BARAT(13)'!$A$1:$H$17</definedName>
    <definedName name="_xlnm.Print_Area" localSheetId="20">'PAMENANG SELATAN(20)'!$A$1:$H$13</definedName>
    <definedName name="_xlnm.Print_Area" localSheetId="6">'PAMENANG(6)'!$A$1:$H$23</definedName>
    <definedName name="_xlnm.Print_Area" localSheetId="17">'PANGKALAN JAMBU(17)'!$A$1:$H$17</definedName>
    <definedName name="_xlnm.Print_Area" localSheetId="30">'PENYEBARAN PENDUDUK'!$A$1:$E$33</definedName>
    <definedName name="_xlnm.Print_Area" localSheetId="28">PEREKAMAN!$A$3:$E$35</definedName>
    <definedName name="_xlnm.Print_Area" localSheetId="19">'RENAH PAMENANG(19)'!$A$1:$H$13</definedName>
    <definedName name="_xlnm.Print_Area" localSheetId="16">'RENAH PEMBARAP(16)'!$A$1:$H$21</definedName>
    <definedName name="_xlnm.Print_Area" localSheetId="25">'STATUS PERKAWINAN'!$A$1:$G$31</definedName>
    <definedName name="_xlnm.Print_Area" localSheetId="4">'SUNGAI MANAU(4)'!$A$1:$H$19</definedName>
    <definedName name="_xlnm.Print_Area" localSheetId="23">'TABIR BARAT(23)'!$A$1:$H$23</definedName>
    <definedName name="_xlnm.Print_Area" localSheetId="14">'TABIR ILIR(14)'!$A$1:$H$16</definedName>
    <definedName name="_xlnm.Print_Area" localSheetId="22">'TABIR LINTAS(22)'!$A$1:$H$14</definedName>
    <definedName name="_xlnm.Print_Area" localSheetId="8">'TABIR SELATAN(8)'!$A$1:$H$17</definedName>
    <definedName name="_xlnm.Print_Area" localSheetId="15">'TABIR TIMUR(15)'!$A$1:$H$13</definedName>
    <definedName name="_xlnm.Print_Area" localSheetId="7">'TABIR ULU(7)'!$A$1:$H$15</definedName>
    <definedName name="_xlnm.Print_Area" localSheetId="5">'TABIR(5)'!$A$1:$H$20</definedName>
    <definedName name="_xlnm.Print_Area" localSheetId="24">'TIANG PUMPUNG(24)'!$A$1:$H$15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9" i="28" l="1"/>
  <c r="F8" i="28"/>
  <c r="D9" i="37"/>
  <c r="D10" i="37"/>
  <c r="D11" i="37"/>
  <c r="D12" i="37"/>
  <c r="D13" i="37"/>
  <c r="D14" i="37"/>
  <c r="D15" i="37"/>
  <c r="D16" i="37"/>
  <c r="D17" i="37"/>
  <c r="D18" i="37"/>
  <c r="D19" i="37"/>
  <c r="D20" i="37"/>
  <c r="D21" i="37"/>
  <c r="D22" i="37"/>
  <c r="D23" i="37"/>
  <c r="D24" i="37"/>
  <c r="D25" i="37"/>
  <c r="D26" i="37"/>
  <c r="D27" i="37"/>
  <c r="D28" i="37"/>
  <c r="D29" i="37"/>
  <c r="D30" i="37"/>
  <c r="D31" i="37"/>
  <c r="D8" i="37"/>
  <c r="G32" i="37"/>
  <c r="F32" i="37"/>
  <c r="E32" i="37"/>
  <c r="H30" i="33"/>
  <c r="D26" i="32"/>
  <c r="M31" i="31"/>
  <c r="M8" i="31"/>
  <c r="M9" i="31"/>
  <c r="M10" i="31"/>
  <c r="M11" i="31"/>
  <c r="M12" i="31"/>
  <c r="M13" i="31"/>
  <c r="M14" i="31"/>
  <c r="M15" i="31"/>
  <c r="M16" i="31"/>
  <c r="M17" i="31"/>
  <c r="M18" i="31"/>
  <c r="M19" i="31"/>
  <c r="M20" i="31"/>
  <c r="M21" i="31"/>
  <c r="M22" i="31"/>
  <c r="M23" i="31"/>
  <c r="M24" i="31"/>
  <c r="M25" i="31"/>
  <c r="M26" i="31"/>
  <c r="M27" i="31"/>
  <c r="M28" i="31"/>
  <c r="M29" i="31"/>
  <c r="M30" i="31"/>
  <c r="M7" i="31"/>
  <c r="D32" i="37" l="1"/>
  <c r="G7" i="30"/>
  <c r="G8" i="30"/>
  <c r="G9" i="30"/>
  <c r="G10" i="30"/>
  <c r="G11" i="30"/>
  <c r="G12" i="30"/>
  <c r="G13" i="30"/>
  <c r="G14" i="30"/>
  <c r="G15" i="30"/>
  <c r="G16" i="30"/>
  <c r="G17" i="30"/>
  <c r="G18" i="30"/>
  <c r="G19" i="30"/>
  <c r="G20" i="30"/>
  <c r="G21" i="30"/>
  <c r="G22" i="30"/>
  <c r="G23" i="30"/>
  <c r="G24" i="30"/>
  <c r="G25" i="30"/>
  <c r="G26" i="30"/>
  <c r="G27" i="30"/>
  <c r="G28" i="30"/>
  <c r="G29" i="30"/>
  <c r="G6" i="30"/>
  <c r="G30" i="30"/>
  <c r="F8" i="13" l="1"/>
  <c r="F8" i="9"/>
  <c r="F8" i="6"/>
  <c r="H8" i="5"/>
  <c r="F32" i="29" l="1"/>
  <c r="E32" i="29"/>
  <c r="D32" i="29"/>
  <c r="F9" i="3"/>
  <c r="J7" i="33"/>
  <c r="J8" i="33"/>
  <c r="J9" i="33"/>
  <c r="J10" i="33"/>
  <c r="J11" i="33"/>
  <c r="J12" i="33"/>
  <c r="J13" i="33"/>
  <c r="J14" i="33"/>
  <c r="J15" i="33"/>
  <c r="J16" i="33"/>
  <c r="J17" i="33"/>
  <c r="J18" i="33"/>
  <c r="J19" i="33"/>
  <c r="J20" i="33"/>
  <c r="J21" i="33"/>
  <c r="J22" i="33"/>
  <c r="J23" i="33"/>
  <c r="J24" i="33"/>
  <c r="J25" i="33"/>
  <c r="J26" i="33"/>
  <c r="J27" i="33"/>
  <c r="J28" i="33"/>
  <c r="J29" i="33"/>
  <c r="J6" i="33"/>
  <c r="F10" i="35"/>
  <c r="F11" i="35"/>
  <c r="F12" i="35"/>
  <c r="F13" i="35"/>
  <c r="F14" i="35"/>
  <c r="F15" i="35"/>
  <c r="F16" i="35"/>
  <c r="F17" i="35"/>
  <c r="F18" i="35"/>
  <c r="F19" i="35"/>
  <c r="F20" i="35"/>
  <c r="F21" i="35"/>
  <c r="F22" i="35"/>
  <c r="F23" i="35"/>
  <c r="F24" i="35"/>
  <c r="F25" i="35"/>
  <c r="F26" i="35"/>
  <c r="F27" i="35"/>
  <c r="F28" i="35"/>
  <c r="F29" i="35"/>
  <c r="F30" i="35"/>
  <c r="F31" i="35"/>
  <c r="F32" i="35"/>
  <c r="F9" i="35"/>
  <c r="D31" i="31" l="1"/>
  <c r="E31" i="31"/>
  <c r="F31" i="31"/>
  <c r="G31" i="31"/>
  <c r="H31" i="31"/>
  <c r="I31" i="31"/>
  <c r="J31" i="31"/>
  <c r="K31" i="31"/>
  <c r="L31" i="31"/>
  <c r="C31" i="31"/>
  <c r="D30" i="30"/>
  <c r="E30" i="30"/>
  <c r="F30" i="30"/>
  <c r="C30" i="30"/>
  <c r="D8" i="28" l="1"/>
  <c r="E8" i="28"/>
  <c r="G8" i="28"/>
  <c r="H8" i="28"/>
  <c r="D8" i="27"/>
  <c r="E8" i="27"/>
  <c r="F8" i="27"/>
  <c r="G8" i="27"/>
  <c r="H8" i="27"/>
  <c r="D8" i="26"/>
  <c r="E8" i="26"/>
  <c r="F8" i="26"/>
  <c r="G8" i="26"/>
  <c r="H8" i="26"/>
  <c r="G8" i="25"/>
  <c r="H8" i="25"/>
  <c r="D8" i="25"/>
  <c r="E8" i="25"/>
  <c r="F8" i="25"/>
  <c r="D8" i="24"/>
  <c r="E8" i="24"/>
  <c r="F8" i="24"/>
  <c r="G8" i="24"/>
  <c r="H8" i="24"/>
  <c r="D8" i="23"/>
  <c r="E8" i="23"/>
  <c r="F8" i="23"/>
  <c r="G8" i="23"/>
  <c r="H8" i="23"/>
  <c r="D8" i="22"/>
  <c r="E8" i="22"/>
  <c r="F8" i="22"/>
  <c r="G8" i="22"/>
  <c r="H8" i="22"/>
  <c r="D8" i="21"/>
  <c r="E8" i="21"/>
  <c r="F8" i="21"/>
  <c r="G8" i="21"/>
  <c r="H8" i="21"/>
  <c r="D8" i="20"/>
  <c r="E8" i="20"/>
  <c r="F8" i="20"/>
  <c r="G8" i="20"/>
  <c r="H8" i="20"/>
  <c r="D8" i="19"/>
  <c r="E8" i="19"/>
  <c r="F8" i="19"/>
  <c r="G8" i="19"/>
  <c r="H8" i="19"/>
  <c r="D8" i="18"/>
  <c r="E8" i="18"/>
  <c r="F8" i="18"/>
  <c r="G8" i="18"/>
  <c r="H8" i="18"/>
  <c r="F8" i="17"/>
  <c r="G8" i="17"/>
  <c r="H8" i="17"/>
  <c r="D8" i="17"/>
  <c r="E8" i="17"/>
  <c r="E8" i="16"/>
  <c r="F8" i="16"/>
  <c r="G8" i="16"/>
  <c r="H8" i="16"/>
  <c r="D8" i="15"/>
  <c r="E8" i="15"/>
  <c r="F8" i="15"/>
  <c r="G8" i="15"/>
  <c r="H8" i="15"/>
  <c r="G8" i="14"/>
  <c r="H8" i="14"/>
  <c r="D8" i="14"/>
  <c r="E8" i="14"/>
  <c r="F8" i="14"/>
  <c r="D8" i="13"/>
  <c r="E8" i="13"/>
  <c r="G8" i="13"/>
  <c r="H8" i="13"/>
  <c r="F8" i="12"/>
  <c r="D8" i="12"/>
  <c r="E8" i="12"/>
  <c r="G8" i="12"/>
  <c r="H8" i="12"/>
  <c r="D8" i="11"/>
  <c r="E8" i="11"/>
  <c r="F8" i="11"/>
  <c r="G8" i="11"/>
  <c r="H8" i="11"/>
  <c r="D8" i="10"/>
  <c r="E8" i="10"/>
  <c r="F8" i="10"/>
  <c r="G8" i="10"/>
  <c r="H8" i="10"/>
  <c r="G8" i="9"/>
  <c r="H8" i="9"/>
  <c r="D8" i="9"/>
  <c r="E8" i="9"/>
  <c r="G8" i="8"/>
  <c r="H8" i="8"/>
  <c r="D8" i="8"/>
  <c r="E8" i="8"/>
  <c r="F8" i="8"/>
  <c r="G8" i="7"/>
  <c r="H8" i="7"/>
  <c r="D8" i="7"/>
  <c r="E8" i="7"/>
  <c r="F8" i="7"/>
  <c r="E8" i="6"/>
  <c r="G8" i="6"/>
  <c r="D8" i="6"/>
  <c r="H8" i="6"/>
  <c r="E8" i="5"/>
  <c r="F8" i="5"/>
  <c r="G8" i="5"/>
  <c r="D8" i="5"/>
  <c r="I30" i="33" l="1"/>
  <c r="G30" i="33"/>
  <c r="F30" i="33"/>
  <c r="E30" i="33"/>
  <c r="D30" i="33"/>
  <c r="C30" i="33"/>
  <c r="J30" i="33" l="1"/>
  <c r="D8" i="35"/>
  <c r="E10" i="36"/>
  <c r="D10" i="36"/>
  <c r="E8" i="35"/>
  <c r="D8" i="34"/>
  <c r="E10" i="34" s="1"/>
  <c r="E23" i="34" l="1"/>
  <c r="E13" i="34"/>
  <c r="E22" i="34"/>
  <c r="E12" i="34"/>
  <c r="E19" i="34"/>
  <c r="E18" i="34"/>
  <c r="E31" i="34"/>
  <c r="E15" i="34"/>
  <c r="E30" i="34"/>
  <c r="E14" i="34"/>
  <c r="E27" i="34"/>
  <c r="E11" i="34"/>
  <c r="E26" i="34"/>
  <c r="F8" i="35"/>
  <c r="E25" i="34"/>
  <c r="E17" i="34"/>
  <c r="E9" i="34"/>
  <c r="E24" i="34"/>
  <c r="E16" i="34"/>
  <c r="E29" i="34"/>
  <c r="E21" i="34"/>
  <c r="E28" i="34"/>
  <c r="E20" i="34"/>
  <c r="E20" i="32" l="1"/>
  <c r="E12" i="32"/>
  <c r="E11" i="32"/>
  <c r="E18" i="32"/>
  <c r="E10" i="32"/>
  <c r="E16" i="32"/>
  <c r="E19" i="32"/>
  <c r="E17" i="32"/>
  <c r="E23" i="32"/>
  <c r="E25" i="32"/>
  <c r="E15" i="32"/>
  <c r="E24" i="32"/>
  <c r="E22" i="32"/>
  <c r="E14" i="32"/>
  <c r="E21" i="32"/>
  <c r="E13" i="32"/>
  <c r="H9" i="3"/>
  <c r="E26" i="32" l="1"/>
  <c r="I9" i="3"/>
  <c r="E9" i="3" l="1"/>
  <c r="G9" i="3"/>
  <c r="N14" i="3" l="1"/>
  <c r="M18" i="3"/>
  <c r="L17" i="3"/>
  <c r="K15" i="3"/>
</calcChain>
</file>

<file path=xl/sharedStrings.xml><?xml version="1.0" encoding="utf-8"?>
<sst xmlns="http://schemas.openxmlformats.org/spreadsheetml/2006/main" count="1238" uniqueCount="395">
  <si>
    <t>JANGKAT</t>
  </si>
  <si>
    <t>RENAH KEMUMU</t>
  </si>
  <si>
    <t>TANJUNG KASRI</t>
  </si>
  <si>
    <t>LUBUK MENTILIN</t>
  </si>
  <si>
    <t>RANTAU KERMAS</t>
  </si>
  <si>
    <t>RENAH ALAI</t>
  </si>
  <si>
    <t>PULAU TENGAH</t>
  </si>
  <si>
    <t>LUBUK PUNGGUK</t>
  </si>
  <si>
    <t>KOTO RENAH</t>
  </si>
  <si>
    <t>MUARA MADRAS</t>
  </si>
  <si>
    <t>RENAH PELAAN</t>
  </si>
  <si>
    <t>KOTO RAWANG</t>
  </si>
  <si>
    <t>BANGKO</t>
  </si>
  <si>
    <t>PASAR BANGKO</t>
  </si>
  <si>
    <t>DUSUN BANGKO</t>
  </si>
  <si>
    <t>PEMATANG KANDIS</t>
  </si>
  <si>
    <t>KUNGKAI</t>
  </si>
  <si>
    <t>MUDO</t>
  </si>
  <si>
    <t>LANGLING</t>
  </si>
  <si>
    <t>SUNGAI KAPAS</t>
  </si>
  <si>
    <t>MUARA SIAU</t>
  </si>
  <si>
    <t>DURIAN RAMBUN</t>
  </si>
  <si>
    <t>LUBUK BIRAH</t>
  </si>
  <si>
    <t>LUBUK BERINGIN</t>
  </si>
  <si>
    <t>RANTAU MACANG</t>
  </si>
  <si>
    <t>PERADUN TEMERAS</t>
  </si>
  <si>
    <t>TELUK SIKUMBANG</t>
  </si>
  <si>
    <t>TIARO</t>
  </si>
  <si>
    <t>AIR LAGO</t>
  </si>
  <si>
    <t>RANTAU PANJANG</t>
  </si>
  <si>
    <t>PULAU RAMAN</t>
  </si>
  <si>
    <t>PASAR MUARA SIAU</t>
  </si>
  <si>
    <t>SEPANTAI RENAH</t>
  </si>
  <si>
    <t>SUNGAI ULAS</t>
  </si>
  <si>
    <t>RANTAU BAYUR</t>
  </si>
  <si>
    <t>SUNGAI MANAU</t>
  </si>
  <si>
    <t>SUNGAI PINANG</t>
  </si>
  <si>
    <t>TIANGKO</t>
  </si>
  <si>
    <t>PALIPAN</t>
  </si>
  <si>
    <t>SERINGAT</t>
  </si>
  <si>
    <t>BUKIT BATU</t>
  </si>
  <si>
    <t>SUNGAI NILAU</t>
  </si>
  <si>
    <t>BENTENG</t>
  </si>
  <si>
    <t>GELANGGANG</t>
  </si>
  <si>
    <t>TABIR</t>
  </si>
  <si>
    <t>DUSUN BARU</t>
  </si>
  <si>
    <t>KAMPUNG BARUH</t>
  </si>
  <si>
    <t>MAMPUN</t>
  </si>
  <si>
    <t>KANDANG</t>
  </si>
  <si>
    <t>KOTO RAYO</t>
  </si>
  <si>
    <t>TANJUNG  ILIR</t>
  </si>
  <si>
    <t>BELURAN PANJANG</t>
  </si>
  <si>
    <t>SELING</t>
  </si>
  <si>
    <t>LUBUK NAPAL</t>
  </si>
  <si>
    <t>PAMENANG</t>
  </si>
  <si>
    <t>JELATANG</t>
  </si>
  <si>
    <t>TANJUNG GEDANG</t>
  </si>
  <si>
    <t>EMPANG BENAO</t>
  </si>
  <si>
    <t>REJO SARI</t>
  </si>
  <si>
    <t>KEROYA</t>
  </si>
  <si>
    <t>MUARA BELENGO</t>
  </si>
  <si>
    <t>KARANG BERAHI</t>
  </si>
  <si>
    <t>PAUH MENANG</t>
  </si>
  <si>
    <t>PEMATANG KANCIL</t>
  </si>
  <si>
    <t>TANAH ABANG</t>
  </si>
  <si>
    <t>SIALANG</t>
  </si>
  <si>
    <t>SUNGAI UDANG</t>
  </si>
  <si>
    <t>PELAKAR JAYA</t>
  </si>
  <si>
    <t>TABIR ULU</t>
  </si>
  <si>
    <t>MUARA JERNIH</t>
  </si>
  <si>
    <t>KAPUK</t>
  </si>
  <si>
    <t>PULAU ARO</t>
  </si>
  <si>
    <t>RANTAU NGARAU</t>
  </si>
  <si>
    <t>MEDAN BARU</t>
  </si>
  <si>
    <t>MUARO SEKETUK</t>
  </si>
  <si>
    <t>TABIR SELATAN</t>
  </si>
  <si>
    <t>SUNGAI SAHUT</t>
  </si>
  <si>
    <t>BUNGO ANTOI</t>
  </si>
  <si>
    <t>MUARA DELANG</t>
  </si>
  <si>
    <t>SINAR GADING</t>
  </si>
  <si>
    <t>BUNGO TANJUNG</t>
  </si>
  <si>
    <t>RAWA JAYA</t>
  </si>
  <si>
    <t>GADING JAYA</t>
  </si>
  <si>
    <t>MEKAR JAYA</t>
  </si>
  <si>
    <t>LEMBAH MASURAI</t>
  </si>
  <si>
    <t>NILO DINGIN</t>
  </si>
  <si>
    <t>TANJUNG BERUGO</t>
  </si>
  <si>
    <t>TUO</t>
  </si>
  <si>
    <t>KOTO RAMI</t>
  </si>
  <si>
    <t>RANCAN</t>
  </si>
  <si>
    <t>PASAR MASURAI</t>
  </si>
  <si>
    <t>RANTAU JERING</t>
  </si>
  <si>
    <t>TANJUNG DALAM</t>
  </si>
  <si>
    <t>SUNGAI LALANG</t>
  </si>
  <si>
    <t>TALANG ASAL</t>
  </si>
  <si>
    <t>MUARA KELUKUP</t>
  </si>
  <si>
    <t>TALANG PARUH</t>
  </si>
  <si>
    <t>DURIAN MUKUT</t>
  </si>
  <si>
    <t>BANGKO  BARAT</t>
  </si>
  <si>
    <t>PULAU RENGAS</t>
  </si>
  <si>
    <t>BIUKU TANJUNG</t>
  </si>
  <si>
    <t>BEDENG REJO</t>
  </si>
  <si>
    <t>SUNGAI PUTIH</t>
  </si>
  <si>
    <t>BUKIT BERINGIN</t>
  </si>
  <si>
    <t>PULAU RENGAS ULU</t>
  </si>
  <si>
    <t>NALO TANTAN</t>
  </si>
  <si>
    <t>SUNGAI ULAK</t>
  </si>
  <si>
    <t>AUR BERDURI</t>
  </si>
  <si>
    <t>TELUN</t>
  </si>
  <si>
    <t>NALO GEDANG</t>
  </si>
  <si>
    <t>BARU NALO</t>
  </si>
  <si>
    <t>MENTAWAK</t>
  </si>
  <si>
    <t>DANAU</t>
  </si>
  <si>
    <t>BATANG MASUMAI</t>
  </si>
  <si>
    <t>LUBUK GAUNG</t>
  </si>
  <si>
    <t>SALAM BUKU</t>
  </si>
  <si>
    <t>PULAU BARU</t>
  </si>
  <si>
    <t>NIBUNG</t>
  </si>
  <si>
    <t>TITIAN TERAS</t>
  </si>
  <si>
    <t>RANTAU ALAI</t>
  </si>
  <si>
    <t>TAMBANG BESI</t>
  </si>
  <si>
    <t>PELANGKI</t>
  </si>
  <si>
    <t>PULAU LAYANG</t>
  </si>
  <si>
    <t>PAMENANG BARAT</t>
  </si>
  <si>
    <t>TANJUNG LAMIN</t>
  </si>
  <si>
    <t>LIMBUR MERANGIN</t>
  </si>
  <si>
    <t>KARANG ANYAR</t>
  </si>
  <si>
    <t>PINANG MERAH</t>
  </si>
  <si>
    <t>MAMPUN BARU</t>
  </si>
  <si>
    <t>PAPIT</t>
  </si>
  <si>
    <t>TABIR ILIR</t>
  </si>
  <si>
    <t>RANTAU LIMAU MANIS</t>
  </si>
  <si>
    <t>ULAK MAKAM</t>
  </si>
  <si>
    <t>AIR BATU</t>
  </si>
  <si>
    <t>KOTA RAJA</t>
  </si>
  <si>
    <t>MEKAR LIMAU MANIS</t>
  </si>
  <si>
    <t>TABIR TIMUR</t>
  </si>
  <si>
    <t>SUNGAI LIMAU</t>
  </si>
  <si>
    <t>SUNGAI BULIAN</t>
  </si>
  <si>
    <t>BUKIT SUBUR</t>
  </si>
  <si>
    <t>RENAH PEMBARAP</t>
  </si>
  <si>
    <t>MUARO PANCO BARAT</t>
  </si>
  <si>
    <t>TALANG SEGEGAH</t>
  </si>
  <si>
    <t>MUARA BANTAN</t>
  </si>
  <si>
    <t>PARIT UJUNG TANJUNG</t>
  </si>
  <si>
    <t>GUGUK</t>
  </si>
  <si>
    <t>MARKEH</t>
  </si>
  <si>
    <t>MARUS JAYA</t>
  </si>
  <si>
    <t>RENAH MEDAN</t>
  </si>
  <si>
    <t>SIMPANG PARIT</t>
  </si>
  <si>
    <t>PANGKALAN JAMBU</t>
  </si>
  <si>
    <t>BARU PANGKALAN JAMBU</t>
  </si>
  <si>
    <t>BUKIT PERENTAK</t>
  </si>
  <si>
    <t>BIRUN</t>
  </si>
  <si>
    <t>SUNGAI JERING</t>
  </si>
  <si>
    <t>KAMPUNG LIMO</t>
  </si>
  <si>
    <t>TANJUNG MUDO</t>
  </si>
  <si>
    <t>JANGKAT TIMUR</t>
  </si>
  <si>
    <t>KOTO TEGUH</t>
  </si>
  <si>
    <t>BARU</t>
  </si>
  <si>
    <t>TALANG TEMBAGO</t>
  </si>
  <si>
    <t>BERINGIN TINGGI</t>
  </si>
  <si>
    <t>PEMATANG PAUH</t>
  </si>
  <si>
    <t>RANTAU SULI</t>
  </si>
  <si>
    <t>GEDANG</t>
  </si>
  <si>
    <t>KOTO BARU</t>
  </si>
  <si>
    <t>TANJUNG BENUANG</t>
  </si>
  <si>
    <t>TANJUNG ALAM</t>
  </si>
  <si>
    <t>KABU</t>
  </si>
  <si>
    <t>SIMPANG TALANG TEMBAGO</t>
  </si>
  <si>
    <t>RENAH PAMENANG</t>
  </si>
  <si>
    <t>MERANTI</t>
  </si>
  <si>
    <t>BUKIT BUNGKUL</t>
  </si>
  <si>
    <t>RASAU</t>
  </si>
  <si>
    <t>LANTAK SERIBU</t>
  </si>
  <si>
    <t>PAMENANG SELATAN</t>
  </si>
  <si>
    <t>TAMBANG EMAS</t>
  </si>
  <si>
    <t>PULAU BAYUR</t>
  </si>
  <si>
    <t>SELANGO</t>
  </si>
  <si>
    <t>MARGO TABIR</t>
  </si>
  <si>
    <t>TANJUNG REJO</t>
  </si>
  <si>
    <t>SUMBER AGUNG</t>
  </si>
  <si>
    <t>SUKO REJO</t>
  </si>
  <si>
    <t>SIDO RUKUN</t>
  </si>
  <si>
    <t>LUBUK BUMBUN</t>
  </si>
  <si>
    <t>TEGAL REJO</t>
  </si>
  <si>
    <t>TABIR LINTAS</t>
  </si>
  <si>
    <t>TAMBANG BARU</t>
  </si>
  <si>
    <t>SIDO LEGO</t>
  </si>
  <si>
    <t>MENSANGO</t>
  </si>
  <si>
    <t>SIDO HARJO</t>
  </si>
  <si>
    <t>TABIR BARAT</t>
  </si>
  <si>
    <t>MUARA KIBUL</t>
  </si>
  <si>
    <t>TANJUNG PUTUS</t>
  </si>
  <si>
    <t>PULAU TEBAKAR</t>
  </si>
  <si>
    <t>BATANG KIBUL</t>
  </si>
  <si>
    <t>SUNGAI TABIR</t>
  </si>
  <si>
    <t>TELENTAM</t>
  </si>
  <si>
    <t>NGAOL</t>
  </si>
  <si>
    <t>AIR LIKI</t>
  </si>
  <si>
    <t>PULAU LEBAR</t>
  </si>
  <si>
    <t>MUARA LANGEH</t>
  </si>
  <si>
    <t>TANJUNG BERINGIN</t>
  </si>
  <si>
    <t>BARU KIBUL</t>
  </si>
  <si>
    <t>NGAOL ILIR</t>
  </si>
  <si>
    <t>AIR LIKI BARU</t>
  </si>
  <si>
    <t>TIANG PUMPUNG</t>
  </si>
  <si>
    <t>SEKANCING</t>
  </si>
  <si>
    <t>SEKANCING ILIR</t>
  </si>
  <si>
    <t>BERINGIN SANGGUL</t>
  </si>
  <si>
    <t>BARU BUKIT PUNJUNG</t>
  </si>
  <si>
    <t>RANTAU LIMAU KAPAS</t>
  </si>
  <si>
    <t>BARU SUNGAI SAKAI</t>
  </si>
  <si>
    <t>NO</t>
  </si>
  <si>
    <t>KK</t>
  </si>
  <si>
    <t>KODE KECAMATAN</t>
  </si>
  <si>
    <t>KECAMATAN</t>
  </si>
  <si>
    <t>JUMLAH PENDUDUK</t>
  </si>
  <si>
    <t>WAJIB KTP</t>
  </si>
  <si>
    <t>LAKI-LAKI</t>
  </si>
  <si>
    <t>PEREMPUAN</t>
  </si>
  <si>
    <t>JUMLAH</t>
  </si>
  <si>
    <t>MERANGIN</t>
  </si>
  <si>
    <t>15.02.01</t>
  </si>
  <si>
    <t>15.02.02</t>
  </si>
  <si>
    <t>15.02.03</t>
  </si>
  <si>
    <t>15.02.04</t>
  </si>
  <si>
    <t>15.02.05</t>
  </si>
  <si>
    <t>15.02.06</t>
  </si>
  <si>
    <t>15.02.07</t>
  </si>
  <si>
    <t>15.02.08</t>
  </si>
  <si>
    <t>15.02.09</t>
  </si>
  <si>
    <t>15.02.10</t>
  </si>
  <si>
    <t>15.02.11</t>
  </si>
  <si>
    <t>15.02.12</t>
  </si>
  <si>
    <t>15.02.13</t>
  </si>
  <si>
    <t>15.02.14</t>
  </si>
  <si>
    <t>15.02.15</t>
  </si>
  <si>
    <t>15.02.16</t>
  </si>
  <si>
    <t>15.02.17</t>
  </si>
  <si>
    <t>15.02.18</t>
  </si>
  <si>
    <t>15.02.19</t>
  </si>
  <si>
    <t>15.02.20</t>
  </si>
  <si>
    <t>15.02.21</t>
  </si>
  <si>
    <t>15.02.22</t>
  </si>
  <si>
    <t>15.02.23</t>
  </si>
  <si>
    <t>15.02.24</t>
  </si>
  <si>
    <t>JUMLAH PENDUDUK, JUMLAH WAJIB KTP DAN JUMLAH KK PER KECAMATAN</t>
  </si>
  <si>
    <t>JUMLAH PENDUDUK, JUMLAH WAJIB KTP DAN  JUMLAH KK PER DESA</t>
  </si>
  <si>
    <t>KODE DESA/ KELURAHAN</t>
  </si>
  <si>
    <t>DESA/KELURAHAN</t>
  </si>
  <si>
    <t>JUMLAH KEPALA KELUARGA</t>
  </si>
  <si>
    <t>2001</t>
  </si>
  <si>
    <t>2002</t>
  </si>
  <si>
    <t>2003</t>
  </si>
  <si>
    <t>2004</t>
  </si>
  <si>
    <t>2005</t>
  </si>
  <si>
    <t>2008</t>
  </si>
  <si>
    <t>2009</t>
  </si>
  <si>
    <t>2010</t>
  </si>
  <si>
    <t>2011</t>
  </si>
  <si>
    <t>2023</t>
  </si>
  <si>
    <t>2024</t>
  </si>
  <si>
    <t>1009</t>
  </si>
  <si>
    <t>1010</t>
  </si>
  <si>
    <t>1011</t>
  </si>
  <si>
    <t>1013</t>
  </si>
  <si>
    <t>2012</t>
  </si>
  <si>
    <t>2007</t>
  </si>
  <si>
    <t>2013</t>
  </si>
  <si>
    <t>2015</t>
  </si>
  <si>
    <t>2016</t>
  </si>
  <si>
    <t>BADAK TAKURUNG</t>
  </si>
  <si>
    <t>2017</t>
  </si>
  <si>
    <t>RANTAI BIDARO</t>
  </si>
  <si>
    <t>2018</t>
  </si>
  <si>
    <t>2021</t>
  </si>
  <si>
    <t>2027</t>
  </si>
  <si>
    <t>2028</t>
  </si>
  <si>
    <t>2029</t>
  </si>
  <si>
    <t>DURIAN LENCAH</t>
  </si>
  <si>
    <t>2025</t>
  </si>
  <si>
    <t>2026</t>
  </si>
  <si>
    <t>1002</t>
  </si>
  <si>
    <t>1003</t>
  </si>
  <si>
    <t>PASAR RANTAU PANJANG</t>
  </si>
  <si>
    <t>1005</t>
  </si>
  <si>
    <t>1020</t>
  </si>
  <si>
    <t>1036</t>
  </si>
  <si>
    <t>PASAR BARU RANTAU PANJANG</t>
  </si>
  <si>
    <t>2014</t>
  </si>
  <si>
    <t>2035</t>
  </si>
  <si>
    <t>1008</t>
  </si>
  <si>
    <t>2006</t>
  </si>
  <si>
    <t>MUARA PANGI</t>
  </si>
  <si>
    <t>MUARO LENGAYO</t>
  </si>
  <si>
    <t>BANGKO BARAT</t>
  </si>
  <si>
    <t>KEDERASAN PANJANG</t>
  </si>
  <si>
    <t>SIMPANG LIMBUR MERANGIN</t>
  </si>
  <si>
    <t>PULAU TUJUH</t>
  </si>
  <si>
    <t>TUNGGUL BULIAN</t>
  </si>
  <si>
    <t>SERI SEMBILAN</t>
  </si>
  <si>
    <t>DURIAN BETAKUK</t>
  </si>
  <si>
    <t>MUARA PANCO TIMUR</t>
  </si>
  <si>
    <t>15.02</t>
  </si>
  <si>
    <t>JUMLAH PENDUDUK BERDASARKAN STATUS PERKAWINAN KABUPATEN MERANGIN</t>
  </si>
  <si>
    <t>BELUM KAWIN</t>
  </si>
  <si>
    <t>KAWIN</t>
  </si>
  <si>
    <t>CERAI HIDUP</t>
  </si>
  <si>
    <t>CERAI MATI</t>
  </si>
  <si>
    <t>KABUPATEN MERANGIN</t>
  </si>
  <si>
    <t>TDK/BLM SKLH</t>
  </si>
  <si>
    <t>BLM TMAT SD</t>
  </si>
  <si>
    <t>SD</t>
  </si>
  <si>
    <t>SLTA</t>
  </si>
  <si>
    <t>D.I/DII</t>
  </si>
  <si>
    <t>D.III</t>
  </si>
  <si>
    <t>D.IV/S.I</t>
  </si>
  <si>
    <t>S.II</t>
  </si>
  <si>
    <t>S.III</t>
  </si>
  <si>
    <t>TOTAL KAB/KOTA</t>
  </si>
  <si>
    <t>JUMLAH PENDUDUK MENURUT KELOMPOK UMUR DI KABUPATEN MERANGIN</t>
  </si>
  <si>
    <t>KELOMPOK UMUR</t>
  </si>
  <si>
    <t>%</t>
  </si>
  <si>
    <t>0 – 4 Tahun</t>
  </si>
  <si>
    <t>5 – 9 Tahun</t>
  </si>
  <si>
    <t>10 – 14 Tahun</t>
  </si>
  <si>
    <t>15 – 19 Tahun</t>
  </si>
  <si>
    <t>20 – 24 Tahun</t>
  </si>
  <si>
    <t>25 – 29 Tahun</t>
  </si>
  <si>
    <t>30 – 34 Tahun</t>
  </si>
  <si>
    <t>35 – 39 Tahun</t>
  </si>
  <si>
    <t>40 – 44 Tahun</t>
  </si>
  <si>
    <t>45 – 49 Tahun</t>
  </si>
  <si>
    <t>50 – 54 Tahun</t>
  </si>
  <si>
    <t>55 – 59 Tahun</t>
  </si>
  <si>
    <t>60 – 64 Tahun</t>
  </si>
  <si>
    <t>65 – 69 Tahun</t>
  </si>
  <si>
    <t>70 – 74 Tahun</t>
  </si>
  <si>
    <t>+ 75 Tahun keatas</t>
  </si>
  <si>
    <t>JUMLAH PENDUDUK BERDASARKAN AGAMA KABUPATEN MERANGIN</t>
  </si>
  <si>
    <t>ISLAM</t>
  </si>
  <si>
    <t>KRISTEN</t>
  </si>
  <si>
    <t>KHATOLIK</t>
  </si>
  <si>
    <t>HINDU</t>
  </si>
  <si>
    <t>BUDHA</t>
  </si>
  <si>
    <t>KHONGHUCU</t>
  </si>
  <si>
    <t>KEPERCAYAAN</t>
  </si>
  <si>
    <t>SEBARAN PENDUDUK PER KECAMATAN KABUPATEN MERANGIN</t>
  </si>
  <si>
    <t>PENYEBARAN PENDUDUK (%)</t>
  </si>
  <si>
    <t>KEPADATAN PENDUDUK PER KECAMATAN KABUPATEN MERANGIN</t>
  </si>
  <si>
    <t>LUAS WILAYAH</t>
  </si>
  <si>
    <t>KEPADATAN PENDUDUK PER KM ²</t>
  </si>
  <si>
    <t>JUMLAH PEREKAMAN PER KECAMATAN KABUPATEN MERANGIN</t>
  </si>
  <si>
    <t>WAJIK KTP</t>
  </si>
  <si>
    <t>PEREKAMAN</t>
  </si>
  <si>
    <t xml:space="preserve">JUMLAH PENDUDUK BERDASARKAN JENJANG PENDIDIKAN YANG DITAMATKAN </t>
  </si>
  <si>
    <t>TIGA ALUR</t>
  </si>
  <si>
    <t>PROGRES REKAM</t>
  </si>
  <si>
    <t>JUMLAH IKD</t>
  </si>
  <si>
    <t>PERSENTASE IKD</t>
  </si>
  <si>
    <t>AGREGAT PELAYANAN AKTIVASI IDENTITAS KEPENDUDUKAN DIGITAL (IKD)</t>
  </si>
  <si>
    <t xml:space="preserve"> KABUPATEN MERANGIN TAHUN 2024</t>
  </si>
  <si>
    <t>SEMESTER I TANGGAL 30 JUNI 2024</t>
  </si>
  <si>
    <t>Sumber Data: Data Konsolidasi Bersih Nasional Semester I 2024</t>
  </si>
  <si>
    <t>KECAMATAN JANGKAT KABUPATEN MERANGIN TAHUN 2024</t>
  </si>
  <si>
    <t>KECAMATAN BANGKO KABUPATEN MERANGIN TAHUN 2024</t>
  </si>
  <si>
    <t>KECAMATAN MUARA SIAU KABUPATEN MERANGIN TAHUN 2024</t>
  </si>
  <si>
    <t>KECAMATAN SUNGAI MANAU KABUPATEN MERANGIN TAHUN 2024</t>
  </si>
  <si>
    <t>KECAMATAN TABIR KABUPATEN MERANGIN TAHUN 2024</t>
  </si>
  <si>
    <t>KECAMATAN PAMENANG KABUPATEN MERANGIN TAHUN 2024</t>
  </si>
  <si>
    <t>KECAMATAN TABIR ULU KABUPATEN MERANGIN TAHUN 2024</t>
  </si>
  <si>
    <t>KECAMATAN TABIR SELATAN KABUPATEN MERANGIN TAHUN 2024</t>
  </si>
  <si>
    <t>KECAMATAN LEMBAH MASURAI KABUPATEN MERANGIN TAHUN 2024</t>
  </si>
  <si>
    <t>KECAMATAN BANGKO BARAT KABUPATEN MERANGIN TAHUN 2024</t>
  </si>
  <si>
    <t>KECAMATAN BATANG MASUMAI KABUPATEN MERANGIN TAHUN 2024</t>
  </si>
  <si>
    <t>KECAMATAN NALO TANTAN KABUPATEN MERANGIN TAHUN 2024</t>
  </si>
  <si>
    <t>KECAMATAN PAMENANG BARAT KABUPATEN MERANGIN TAHUN 2024</t>
  </si>
  <si>
    <t>KECAMATAN TABIR ILIR KABUPATEN MERANGIN TAHUN 2024</t>
  </si>
  <si>
    <t>KECAMATAN TABIR TIMUR KABUPATEN MERANGIN TAHUN 2024</t>
  </si>
  <si>
    <t>KECAMATAN RENAH PEMBARAP KABUPATEN MERANGIN TAHUN 2024</t>
  </si>
  <si>
    <t>KECAMATAN PANGKALAN JAMBU KABUPATEN MERANGIN TAHUN 2024</t>
  </si>
  <si>
    <t>KECAMATAN JANGKAT TIMUR KABUPATEN MERANGIN TAHUN 2024</t>
  </si>
  <si>
    <t>KECAMATAN RENAH PAMENANG KABUPATEN MERANGIN TAHUN 2024</t>
  </si>
  <si>
    <t>KECAMATAN PAMENANG SELATAN KABUPATEN MERANGIN TAHUN 2024</t>
  </si>
  <si>
    <t>KECAMATAN MARGO TABIR KABUPATEN MERANGIN TAHUN 2024</t>
  </si>
  <si>
    <t>KECAMATAN TABIR LINTAS KABUPATEN MERANGIN TAHUN 2024</t>
  </si>
  <si>
    <t>KECAMATAN TABIR BARAT KABUPATEN MERANGIN TAHUN 2024</t>
  </si>
  <si>
    <t>KECAMATAN TIANG PUMPUNG KABUPATEN MERANGIN TAHUN 2024</t>
  </si>
  <si>
    <t>SLTP</t>
  </si>
  <si>
    <t>USIA MUDA</t>
  </si>
  <si>
    <t>USIA PRODUKTIF</t>
  </si>
  <si>
    <t>USIA TUA</t>
  </si>
  <si>
    <t>JUMLAH PENDUDUK BERDASARKAN USIA MUDA, USIA PRODUKTIF, USIA TUA KABUPATEN MERANGIN</t>
  </si>
  <si>
    <t>PASAR ATAS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</si>
</sst>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43" formatCode="_-* #,##0.00_-;\-* #,##0.00_-;_-* &quot;-&quot;??_-;_-@_-"/>
    <numFmt numFmtId="164" formatCode="_(* #,##0_);_(* \(#,##0\);_(* &quot;-&quot;??_);_(@_)"/>
    <numFmt numFmtId="165" formatCode="_-* #,##0_-;\-* #,##0_-;_-* &quot;-&quot;??_-;_-@_-"/>
    <numFmt numFmtId="166" formatCode="_-* #,##0.00_-;\-* #,##0.00_-;_-* &quot;-&quot;_-;_-@_-"/>
  </numFmts>
  <fonts count="51" x14ac:knownFonts="1"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4"/>
      <color indexed="8"/>
      <name val="Arial"/>
      <family val="2"/>
    </font>
    <font>
      <b/>
      <sz val="12"/>
      <color indexed="8"/>
      <name val="Arial"/>
      <family val="2"/>
    </font>
    <font>
      <b/>
      <sz val="11"/>
      <color indexed="8"/>
      <name val="Arial"/>
      <family val="2"/>
    </font>
    <font>
      <b/>
      <sz val="11"/>
      <color theme="1"/>
      <name val="Calibri"/>
      <family val="2"/>
    </font>
    <font>
      <i/>
      <sz val="11"/>
      <color theme="1"/>
      <name val="Calibri"/>
      <family val="2"/>
      <scheme val="minor"/>
    </font>
    <font>
      <b/>
      <sz val="14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11"/>
      <name val="Calibri"/>
      <family val="2"/>
      <charset val="1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indexed="8"/>
      <name val="Calibri"/>
      <family val="2"/>
      <scheme val="minor"/>
    </font>
    <font>
      <b/>
      <sz val="11"/>
      <color theme="1"/>
      <name val="Calibri"/>
      <family val="2"/>
      <charset val="1"/>
      <scheme val="minor"/>
    </font>
    <font>
      <sz val="11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Calibri"/>
      <family val="2"/>
    </font>
    <font>
      <b/>
      <sz val="12"/>
      <color theme="1"/>
      <name val="Calibri"/>
      <family val="2"/>
      <charset val="1"/>
      <scheme val="minor"/>
    </font>
    <font>
      <sz val="12"/>
      <color theme="1"/>
      <name val="Calibri"/>
      <family val="2"/>
      <charset val="1"/>
      <scheme val="minor"/>
    </font>
    <font>
      <sz val="12"/>
      <color indexed="8"/>
      <name val="Arial"/>
      <family val="2"/>
    </font>
    <font>
      <sz val="10"/>
      <color theme="1"/>
      <name val="Calibri"/>
      <family val="2"/>
      <charset val="1"/>
      <scheme val="minor"/>
    </font>
    <font>
      <b/>
      <sz val="14"/>
      <color theme="0"/>
      <name val="Arial"/>
      <family val="2"/>
    </font>
    <font>
      <sz val="11"/>
      <color theme="0"/>
      <name val="Calibri"/>
      <family val="2"/>
    </font>
    <font>
      <b/>
      <sz val="11"/>
      <color theme="0"/>
      <name val="Arial"/>
      <family val="2"/>
    </font>
    <font>
      <b/>
      <sz val="14"/>
      <color theme="1"/>
      <name val="Calibri"/>
      <family val="2"/>
    </font>
    <font>
      <b/>
      <sz val="14"/>
      <color indexed="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1"/>
      <scheme val="minor"/>
    </font>
    <font>
      <b/>
      <sz val="14"/>
      <color theme="1"/>
      <name val="Calibri"/>
      <family val="2"/>
      <charset val="1"/>
    </font>
    <font>
      <sz val="11"/>
      <name val="Calibri"/>
      <family val="2"/>
    </font>
    <font>
      <b/>
      <sz val="14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</font>
    <font>
      <sz val="11"/>
      <color rgb="FFFF0000"/>
      <name val="Calibri"/>
      <family val="2"/>
    </font>
    <font>
      <b/>
      <sz val="12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4"/>
      <color rgb="FFFF0000"/>
      <name val="Calibri"/>
      <family val="2"/>
    </font>
    <font>
      <b/>
      <sz val="12"/>
      <name val="Calibri"/>
      <family val="2"/>
      <scheme val="minor"/>
    </font>
    <font>
      <sz val="9"/>
      <name val="Calibri"/>
      <family val="2"/>
      <scheme val="minor"/>
    </font>
    <font>
      <b/>
      <sz val="14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9"/>
      </patternFill>
    </fill>
    <fill>
      <patternFill patternType="solid">
        <fgColor rgb="FF5991D5"/>
        <bgColor indexed="9"/>
      </patternFill>
    </fill>
    <fill>
      <patternFill patternType="solid">
        <fgColor theme="0"/>
        <bgColor indexed="9"/>
      </patternFill>
    </fill>
    <fill>
      <patternFill patternType="solid">
        <fgColor rgb="FF82C836"/>
        <bgColor indexed="9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7">
    <xf numFmtId="0" fontId="0" fillId="0" borderId="0"/>
    <xf numFmtId="41" fontId="4" fillId="0" borderId="0" applyFont="0" applyFill="0" applyBorder="0" applyAlignment="0" applyProtection="0"/>
    <xf numFmtId="0" fontId="14" fillId="0" borderId="0"/>
    <xf numFmtId="0" fontId="14" fillId="0" borderId="0"/>
    <xf numFmtId="43" fontId="4" fillId="0" borderId="0" applyFont="0" applyFill="0" applyBorder="0" applyAlignment="0" applyProtection="0"/>
    <xf numFmtId="0" fontId="37" fillId="0" borderId="0"/>
    <xf numFmtId="0" fontId="43" fillId="0" borderId="0"/>
  </cellStyleXfs>
  <cellXfs count="182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3" fillId="0" borderId="1" xfId="0" applyFont="1" applyBorder="1" applyAlignment="1">
      <alignment horizontal="center" vertical="center"/>
    </xf>
    <xf numFmtId="0" fontId="7" fillId="0" borderId="0" xfId="0" applyFont="1" applyAlignment="1"/>
    <xf numFmtId="0" fontId="9" fillId="0" borderId="0" xfId="0" applyFont="1" applyAlignment="1"/>
    <xf numFmtId="0" fontId="10" fillId="4" borderId="1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 vertical="center"/>
    </xf>
    <xf numFmtId="0" fontId="11" fillId="0" borderId="0" xfId="0" applyFont="1"/>
    <xf numFmtId="0" fontId="3" fillId="0" borderId="0" xfId="0" applyFont="1"/>
    <xf numFmtId="0" fontId="5" fillId="2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/>
    </xf>
    <xf numFmtId="3" fontId="15" fillId="0" borderId="0" xfId="2" applyNumberFormat="1" applyFont="1"/>
    <xf numFmtId="0" fontId="16" fillId="0" borderId="0" xfId="0" applyFont="1"/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/>
    </xf>
    <xf numFmtId="0" fontId="2" fillId="0" borderId="0" xfId="0" applyFont="1"/>
    <xf numFmtId="0" fontId="16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41" fontId="2" fillId="0" borderId="1" xfId="1" applyFont="1" applyBorder="1" applyAlignment="1">
      <alignment vertical="center"/>
    </xf>
    <xf numFmtId="0" fontId="12" fillId="0" borderId="0" xfId="0" applyFont="1" applyAlignment="1"/>
    <xf numFmtId="41" fontId="2" fillId="0" borderId="1" xfId="1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2" fillId="0" borderId="0" xfId="0" applyFont="1" applyBorder="1" applyAlignment="1">
      <alignment vertical="center"/>
    </xf>
    <xf numFmtId="3" fontId="15" fillId="0" borderId="0" xfId="3" applyNumberFormat="1" applyFont="1"/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41" fontId="2" fillId="0" borderId="1" xfId="1" quotePrefix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7" fillId="0" borderId="0" xfId="0" applyFont="1"/>
    <xf numFmtId="0" fontId="20" fillId="5" borderId="1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41" fontId="18" fillId="0" borderId="1" xfId="1" applyFont="1" applyBorder="1" applyAlignment="1">
      <alignment vertical="center"/>
    </xf>
    <xf numFmtId="0" fontId="18" fillId="0" borderId="0" xfId="0" applyFont="1"/>
    <xf numFmtId="0" fontId="17" fillId="0" borderId="0" xfId="0" applyFont="1" applyAlignment="1">
      <alignment horizontal="center"/>
    </xf>
    <xf numFmtId="41" fontId="18" fillId="0" borderId="1" xfId="1" applyFont="1" applyBorder="1" applyAlignment="1">
      <alignment horizontal="center" vertical="center"/>
    </xf>
    <xf numFmtId="0" fontId="18" fillId="0" borderId="0" xfId="0" applyFont="1" applyAlignment="1">
      <alignment horizontal="center"/>
    </xf>
    <xf numFmtId="0" fontId="19" fillId="2" borderId="1" xfId="0" applyFont="1" applyFill="1" applyBorder="1" applyAlignment="1">
      <alignment horizontal="center" vertical="center"/>
    </xf>
    <xf numFmtId="0" fontId="21" fillId="2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1" fontId="0" fillId="0" borderId="1" xfId="1" applyFont="1" applyBorder="1" applyAlignment="1">
      <alignment vertical="center"/>
    </xf>
    <xf numFmtId="0" fontId="22" fillId="0" borderId="0" xfId="0" applyFont="1" applyFill="1" applyBorder="1" applyAlignment="1">
      <alignment horizontal="center"/>
    </xf>
    <xf numFmtId="41" fontId="0" fillId="0" borderId="0" xfId="1" applyFont="1" applyBorder="1"/>
    <xf numFmtId="0" fontId="23" fillId="5" borderId="1" xfId="0" applyFont="1" applyFill="1" applyBorder="1" applyAlignment="1">
      <alignment horizontal="center" vertical="center"/>
    </xf>
    <xf numFmtId="41" fontId="0" fillId="0" borderId="1" xfId="1" applyFont="1" applyBorder="1" applyAlignment="1">
      <alignment horizontal="right" vertical="center"/>
    </xf>
    <xf numFmtId="41" fontId="0" fillId="0" borderId="1" xfId="1" applyFont="1" applyBorder="1" applyAlignment="1">
      <alignment horizontal="center" vertical="center"/>
    </xf>
    <xf numFmtId="41" fontId="24" fillId="0" borderId="1" xfId="1" applyFont="1" applyBorder="1" applyAlignment="1">
      <alignment horizontal="center" vertical="center"/>
    </xf>
    <xf numFmtId="41" fontId="24" fillId="0" borderId="1" xfId="1" applyFont="1" applyBorder="1" applyAlignment="1">
      <alignment vertical="center"/>
    </xf>
    <xf numFmtId="0" fontId="22" fillId="0" borderId="0" xfId="0" applyFont="1" applyFill="1" applyBorder="1" applyAlignment="1">
      <alignment horizontal="center" vertical="center"/>
    </xf>
    <xf numFmtId="41" fontId="0" fillId="0" borderId="0" xfId="1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14" fillId="0" borderId="0" xfId="0" applyFont="1" applyFill="1" applyBorder="1" applyAlignment="1">
      <alignment horizontal="center"/>
    </xf>
    <xf numFmtId="0" fontId="25" fillId="2" borderId="1" xfId="0" applyFont="1" applyFill="1" applyBorder="1" applyAlignment="1">
      <alignment horizontal="center" vertical="center"/>
    </xf>
    <xf numFmtId="41" fontId="26" fillId="0" borderId="1" xfId="1" applyFont="1" applyBorder="1" applyAlignment="1">
      <alignment horizontal="center" vertical="center"/>
    </xf>
    <xf numFmtId="0" fontId="8" fillId="5" borderId="1" xfId="0" applyFont="1" applyFill="1" applyBorder="1" applyAlignment="1">
      <alignment vertical="center"/>
    </xf>
    <xf numFmtId="0" fontId="0" fillId="0" borderId="0" xfId="0" applyAlignment="1"/>
    <xf numFmtId="0" fontId="27" fillId="7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8" fillId="0" borderId="0" xfId="0" applyFont="1"/>
    <xf numFmtId="164" fontId="13" fillId="0" borderId="1" xfId="4" applyNumberFormat="1" applyFont="1" applyBorder="1" applyAlignment="1">
      <alignment horizontal="right" vertical="center"/>
    </xf>
    <xf numFmtId="41" fontId="0" fillId="0" borderId="1" xfId="1" quotePrefix="1" applyFont="1" applyBorder="1" applyAlignment="1">
      <alignment horizontal="center" vertical="center"/>
    </xf>
    <xf numFmtId="0" fontId="0" fillId="0" borderId="0" xfId="0" applyAlignment="1">
      <alignment horizontal="left"/>
    </xf>
    <xf numFmtId="41" fontId="0" fillId="0" borderId="1" xfId="1" applyFont="1" applyBorder="1" applyAlignment="1">
      <alignment horizontal="left" vertical="center"/>
    </xf>
    <xf numFmtId="0" fontId="14" fillId="7" borderId="1" xfId="0" applyFont="1" applyFill="1" applyBorder="1" applyAlignment="1">
      <alignment horizontal="center" vertical="center"/>
    </xf>
    <xf numFmtId="0" fontId="29" fillId="0" borderId="0" xfId="0" applyFont="1" applyAlignment="1"/>
    <xf numFmtId="0" fontId="30" fillId="0" borderId="0" xfId="0" applyFont="1"/>
    <xf numFmtId="0" fontId="31" fillId="0" borderId="0" xfId="0" applyFont="1" applyAlignment="1"/>
    <xf numFmtId="41" fontId="30" fillId="0" borderId="0" xfId="1" applyFont="1" applyFill="1" applyBorder="1"/>
    <xf numFmtId="41" fontId="30" fillId="0" borderId="0" xfId="0" applyNumberFormat="1" applyFont="1"/>
    <xf numFmtId="0" fontId="10" fillId="2" borderId="1" xfId="0" applyFont="1" applyFill="1" applyBorder="1" applyAlignment="1">
      <alignment horizontal="center" vertical="center"/>
    </xf>
    <xf numFmtId="0" fontId="32" fillId="3" borderId="1" xfId="0" applyFont="1" applyFill="1" applyBorder="1" applyAlignment="1">
      <alignment horizontal="center"/>
    </xf>
    <xf numFmtId="0" fontId="33" fillId="5" borderId="1" xfId="0" applyFont="1" applyFill="1" applyBorder="1" applyAlignment="1">
      <alignment horizontal="center" vertical="center"/>
    </xf>
    <xf numFmtId="0" fontId="32" fillId="3" borderId="1" xfId="0" applyFont="1" applyFill="1" applyBorder="1"/>
    <xf numFmtId="41" fontId="32" fillId="3" borderId="1" xfId="1" applyFont="1" applyFill="1" applyBorder="1"/>
    <xf numFmtId="41" fontId="33" fillId="5" borderId="1" xfId="1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41" fontId="8" fillId="5" borderId="1" xfId="1" applyFont="1" applyFill="1" applyBorder="1" applyAlignment="1">
      <alignment horizontal="center" vertical="center"/>
    </xf>
    <xf numFmtId="41" fontId="33" fillId="5" borderId="1" xfId="1" applyFont="1" applyFill="1" applyBorder="1" applyAlignment="1">
      <alignment horizontal="right" vertical="center"/>
    </xf>
    <xf numFmtId="41" fontId="34" fillId="3" borderId="1" xfId="1" applyFont="1" applyFill="1" applyBorder="1" applyAlignment="1">
      <alignment horizontal="center" vertical="center"/>
    </xf>
    <xf numFmtId="41" fontId="14" fillId="7" borderId="1" xfId="1" applyFont="1" applyFill="1" applyBorder="1" applyAlignment="1">
      <alignment horizontal="center" vertical="center"/>
    </xf>
    <xf numFmtId="41" fontId="35" fillId="3" borderId="4" xfId="1" applyFont="1" applyFill="1" applyBorder="1" applyAlignment="1">
      <alignment horizontal="center" vertical="center"/>
    </xf>
    <xf numFmtId="41" fontId="35" fillId="3" borderId="4" xfId="1" applyFont="1" applyFill="1" applyBorder="1" applyAlignment="1">
      <alignment vertical="center"/>
    </xf>
    <xf numFmtId="41" fontId="35" fillId="3" borderId="1" xfId="1" applyFont="1" applyFill="1" applyBorder="1" applyAlignment="1">
      <alignment vertical="center"/>
    </xf>
    <xf numFmtId="41" fontId="35" fillId="3" borderId="1" xfId="1" applyFont="1" applyFill="1" applyBorder="1" applyAlignment="1">
      <alignment horizontal="center" vertical="center"/>
    </xf>
    <xf numFmtId="0" fontId="33" fillId="5" borderId="1" xfId="0" applyFont="1" applyFill="1" applyBorder="1" applyAlignment="1">
      <alignment horizontal="left" vertical="center"/>
    </xf>
    <xf numFmtId="41" fontId="34" fillId="3" borderId="1" xfId="1" applyFont="1" applyFill="1" applyBorder="1" applyAlignment="1">
      <alignment vertical="center"/>
    </xf>
    <xf numFmtId="41" fontId="36" fillId="3" borderId="1" xfId="1" applyFont="1" applyFill="1" applyBorder="1" applyAlignment="1">
      <alignment vertical="center"/>
    </xf>
    <xf numFmtId="165" fontId="0" fillId="0" borderId="1" xfId="4" applyNumberFormat="1" applyFont="1" applyBorder="1" applyAlignment="1">
      <alignment vertical="center"/>
    </xf>
    <xf numFmtId="0" fontId="19" fillId="2" borderId="1" xfId="0" applyFont="1" applyFill="1" applyBorder="1" applyAlignment="1">
      <alignment horizontal="center" vertical="center" wrapText="1"/>
    </xf>
    <xf numFmtId="0" fontId="20" fillId="8" borderId="1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left" vertical="center" wrapText="1"/>
    </xf>
    <xf numFmtId="0" fontId="8" fillId="0" borderId="0" xfId="0" applyFont="1" applyAlignment="1"/>
    <xf numFmtId="41" fontId="0" fillId="0" borderId="0" xfId="1" applyFont="1"/>
    <xf numFmtId="0" fontId="41" fillId="2" borderId="1" xfId="0" applyFont="1" applyFill="1" applyBorder="1" applyAlignment="1">
      <alignment horizontal="center" vertical="center" wrapText="1"/>
    </xf>
    <xf numFmtId="0" fontId="39" fillId="2" borderId="1" xfId="0" applyFont="1" applyFill="1" applyBorder="1" applyAlignment="1">
      <alignment horizontal="center" vertical="center"/>
    </xf>
    <xf numFmtId="0" fontId="40" fillId="0" borderId="0" xfId="0" applyFont="1" applyAlignment="1">
      <alignment vertical="center"/>
    </xf>
    <xf numFmtId="0" fontId="42" fillId="0" borderId="1" xfId="0" applyFont="1" applyBorder="1" applyAlignment="1">
      <alignment horizontal="center" vertical="center" wrapText="1"/>
    </xf>
    <xf numFmtId="0" fontId="42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/>
    <xf numFmtId="0" fontId="11" fillId="0" borderId="5" xfId="0" applyFont="1" applyBorder="1" applyAlignment="1"/>
    <xf numFmtId="41" fontId="0" fillId="0" borderId="0" xfId="0" applyNumberFormat="1"/>
    <xf numFmtId="3" fontId="0" fillId="0" borderId="1" xfId="0" applyNumberFormat="1" applyFont="1" applyFill="1" applyBorder="1"/>
    <xf numFmtId="3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/>
    </xf>
    <xf numFmtId="0" fontId="18" fillId="0" borderId="1" xfId="0" applyFont="1" applyBorder="1" applyAlignment="1">
      <alignment wrapText="1"/>
    </xf>
    <xf numFmtId="3" fontId="18" fillId="0" borderId="1" xfId="0" applyNumberFormat="1" applyFont="1" applyBorder="1" applyAlignment="1">
      <alignment wrapText="1"/>
    </xf>
    <xf numFmtId="165" fontId="44" fillId="0" borderId="1" xfId="4" applyNumberFormat="1" applyFont="1" applyBorder="1"/>
    <xf numFmtId="41" fontId="47" fillId="3" borderId="1" xfId="1" applyFont="1" applyFill="1" applyBorder="1"/>
    <xf numFmtId="41" fontId="44" fillId="0" borderId="1" xfId="1" applyNumberFormat="1" applyFont="1" applyBorder="1" applyAlignment="1"/>
    <xf numFmtId="41" fontId="46" fillId="0" borderId="1" xfId="1" applyFont="1" applyBorder="1" applyAlignment="1">
      <alignment vertical="center" wrapText="1"/>
    </xf>
    <xf numFmtId="164" fontId="45" fillId="4" borderId="1" xfId="4" applyNumberFormat="1" applyFont="1" applyFill="1" applyBorder="1" applyAlignment="1">
      <alignment horizontal="right" vertical="center" wrapText="1"/>
    </xf>
    <xf numFmtId="166" fontId="46" fillId="0" borderId="1" xfId="1" applyNumberFormat="1" applyFont="1" applyBorder="1" applyAlignment="1">
      <alignment vertical="center" wrapText="1"/>
    </xf>
    <xf numFmtId="166" fontId="45" fillId="4" borderId="1" xfId="4" applyNumberFormat="1" applyFont="1" applyFill="1" applyBorder="1" applyAlignment="1">
      <alignment horizontal="right" vertical="center" wrapText="1"/>
    </xf>
    <xf numFmtId="165" fontId="37" fillId="0" borderId="1" xfId="4" applyNumberFormat="1" applyFont="1" applyBorder="1"/>
    <xf numFmtId="3" fontId="0" fillId="0" borderId="0" xfId="0" applyNumberFormat="1"/>
    <xf numFmtId="41" fontId="48" fillId="4" borderId="1" xfId="0" applyNumberFormat="1" applyFont="1" applyFill="1" applyBorder="1" applyAlignment="1">
      <alignment vertical="center" wrapText="1"/>
    </xf>
    <xf numFmtId="164" fontId="49" fillId="0" borderId="1" xfId="4" applyNumberFormat="1" applyFont="1" applyBorder="1" applyAlignment="1">
      <alignment horizontal="right" vertical="center" wrapText="1"/>
    </xf>
    <xf numFmtId="164" fontId="48" fillId="4" borderId="3" xfId="4" applyNumberFormat="1" applyFont="1" applyFill="1" applyBorder="1" applyAlignment="1">
      <alignment horizontal="right" vertical="center" wrapText="1"/>
    </xf>
    <xf numFmtId="41" fontId="17" fillId="0" borderId="1" xfId="1" applyNumberFormat="1" applyFont="1" applyBorder="1"/>
    <xf numFmtId="41" fontId="40" fillId="4" borderId="1" xfId="1" applyNumberFormat="1" applyFont="1" applyFill="1" applyBorder="1" applyAlignment="1">
      <alignment vertical="center"/>
    </xf>
    <xf numFmtId="166" fontId="17" fillId="0" borderId="1" xfId="1" applyNumberFormat="1" applyFont="1" applyBorder="1"/>
    <xf numFmtId="166" fontId="37" fillId="0" borderId="1" xfId="1" applyNumberFormat="1" applyFont="1" applyBorder="1" applyAlignment="1"/>
    <xf numFmtId="41" fontId="50" fillId="3" borderId="1" xfId="1" applyFont="1" applyFill="1" applyBorder="1"/>
    <xf numFmtId="41" fontId="50" fillId="3" borderId="1" xfId="1" applyNumberFormat="1" applyFont="1" applyFill="1" applyBorder="1"/>
    <xf numFmtId="2" fontId="37" fillId="0" borderId="1" xfId="0" applyNumberFormat="1" applyFont="1" applyBorder="1"/>
    <xf numFmtId="41" fontId="49" fillId="0" borderId="1" xfId="1" applyFont="1" applyBorder="1" applyAlignment="1">
      <alignment vertical="center" wrapText="1"/>
    </xf>
    <xf numFmtId="164" fontId="48" fillId="4" borderId="1" xfId="4" applyNumberFormat="1" applyFont="1" applyFill="1" applyBorder="1" applyAlignment="1">
      <alignment horizontal="right" vertical="center" wrapText="1"/>
    </xf>
    <xf numFmtId="0" fontId="38" fillId="0" borderId="0" xfId="0" applyFont="1" applyAlignment="1">
      <alignment vertical="center"/>
    </xf>
    <xf numFmtId="0" fontId="42" fillId="0" borderId="6" xfId="0" applyFont="1" applyBorder="1" applyAlignment="1">
      <alignment vertical="center" wrapText="1"/>
    </xf>
    <xf numFmtId="0" fontId="20" fillId="8" borderId="2" xfId="0" applyFont="1" applyFill="1" applyBorder="1" applyAlignment="1">
      <alignment horizontal="center" vertical="center"/>
    </xf>
    <xf numFmtId="41" fontId="42" fillId="0" borderId="8" xfId="1" applyFont="1" applyBorder="1" applyAlignment="1">
      <alignment vertical="center" wrapText="1"/>
    </xf>
    <xf numFmtId="3" fontId="4" fillId="0" borderId="8" xfId="0" applyNumberFormat="1" applyFont="1" applyBorder="1"/>
    <xf numFmtId="1" fontId="4" fillId="0" borderId="8" xfId="0" applyNumberFormat="1" applyFont="1" applyBorder="1"/>
    <xf numFmtId="164" fontId="39" fillId="4" borderId="8" xfId="4" applyNumberFormat="1" applyFont="1" applyFill="1" applyBorder="1" applyAlignment="1">
      <alignment horizontal="right" vertical="center" wrapText="1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0" fillId="2" borderId="1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2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/>
    </xf>
    <xf numFmtId="0" fontId="19" fillId="2" borderId="3" xfId="0" applyFont="1" applyFill="1" applyBorder="1" applyAlignment="1">
      <alignment horizontal="center" vertical="center"/>
    </xf>
    <xf numFmtId="0" fontId="21" fillId="2" borderId="1" xfId="0" applyFont="1" applyFill="1" applyBorder="1" applyAlignment="1">
      <alignment horizontal="center" vertical="center"/>
    </xf>
    <xf numFmtId="0" fontId="21" fillId="2" borderId="1" xfId="0" applyFont="1" applyFill="1" applyBorder="1" applyAlignment="1">
      <alignment horizontal="center" vertical="center" wrapText="1"/>
    </xf>
    <xf numFmtId="0" fontId="21" fillId="2" borderId="2" xfId="0" applyFont="1" applyFill="1" applyBorder="1" applyAlignment="1">
      <alignment horizontal="center" vertical="center" wrapText="1"/>
    </xf>
    <xf numFmtId="0" fontId="21" fillId="2" borderId="3" xfId="0" applyFont="1" applyFill="1" applyBorder="1" applyAlignment="1">
      <alignment horizontal="center" vertical="center" wrapText="1"/>
    </xf>
    <xf numFmtId="0" fontId="21" fillId="2" borderId="2" xfId="0" applyFont="1" applyFill="1" applyBorder="1" applyAlignment="1">
      <alignment horizontal="center" vertical="center"/>
    </xf>
    <xf numFmtId="0" fontId="21" fillId="2" borderId="3" xfId="0" applyFont="1" applyFill="1" applyBorder="1" applyAlignment="1">
      <alignment horizontal="center" vertical="center"/>
    </xf>
    <xf numFmtId="0" fontId="25" fillId="2" borderId="2" xfId="0" applyFont="1" applyFill="1" applyBorder="1" applyAlignment="1">
      <alignment horizontal="center" vertical="center"/>
    </xf>
    <xf numFmtId="0" fontId="25" fillId="2" borderId="3" xfId="0" applyFont="1" applyFill="1" applyBorder="1" applyAlignment="1">
      <alignment horizontal="center" vertical="center"/>
    </xf>
    <xf numFmtId="0" fontId="25" fillId="2" borderId="1" xfId="0" applyFont="1" applyFill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center" vertical="center"/>
    </xf>
    <xf numFmtId="0" fontId="25" fillId="2" borderId="2" xfId="0" applyFont="1" applyFill="1" applyBorder="1" applyAlignment="1">
      <alignment horizontal="center" vertical="center" wrapText="1"/>
    </xf>
    <xf numFmtId="0" fontId="25" fillId="2" borderId="3" xfId="0" applyFont="1" applyFill="1" applyBorder="1" applyAlignment="1">
      <alignment horizontal="center" vertical="center" wrapText="1"/>
    </xf>
    <xf numFmtId="0" fontId="38" fillId="0" borderId="0" xfId="0" applyFont="1" applyAlignment="1">
      <alignment horizontal="center" vertical="center"/>
    </xf>
    <xf numFmtId="0" fontId="39" fillId="4" borderId="1" xfId="0" applyFont="1" applyFill="1" applyBorder="1" applyAlignment="1">
      <alignment horizontal="center" vertical="center" wrapText="1"/>
    </xf>
    <xf numFmtId="0" fontId="40" fillId="0" borderId="0" xfId="0" applyFont="1" applyAlignment="1">
      <alignment horizontal="center" vertical="center"/>
    </xf>
    <xf numFmtId="0" fontId="11" fillId="0" borderId="5" xfId="0" applyFont="1" applyBorder="1" applyAlignment="1">
      <alignment horizontal="left"/>
    </xf>
    <xf numFmtId="0" fontId="12" fillId="0" borderId="0" xfId="0" applyFont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39" fillId="4" borderId="6" xfId="0" applyFont="1" applyFill="1" applyBorder="1" applyAlignment="1">
      <alignment horizontal="center" vertical="center" wrapText="1"/>
    </xf>
  </cellXfs>
  <cellStyles count="7">
    <cellStyle name="Comma" xfId="4" builtinId="3"/>
    <cellStyle name="Comma [0]" xfId="1" builtinId="6"/>
    <cellStyle name="Normal" xfId="0" builtinId="0"/>
    <cellStyle name="Normal 2" xfId="5" xr:uid="{00000000-0005-0000-0000-000003000000}"/>
    <cellStyle name="Normal 20" xfId="3" xr:uid="{00000000-0005-0000-0000-000004000000}"/>
    <cellStyle name="Normal 21" xfId="2" xr:uid="{00000000-0005-0000-0000-000005000000}"/>
    <cellStyle name="Normal 3" xfId="6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theme" Target="theme/theme1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N34"/>
  <sheetViews>
    <sheetView zoomScale="85" zoomScaleNormal="85" workbookViewId="0">
      <selection activeCell="E9" sqref="E9:G9"/>
    </sheetView>
  </sheetViews>
  <sheetFormatPr defaultRowHeight="15" x14ac:dyDescent="0.25"/>
  <cols>
    <col min="1" max="1" width="5.7109375" customWidth="1"/>
    <col min="2" max="2" width="5.5703125" style="1" customWidth="1"/>
    <col min="3" max="3" width="22.5703125" style="1" customWidth="1"/>
    <col min="4" max="4" width="26.85546875" bestFit="1" customWidth="1"/>
    <col min="5" max="5" width="15.7109375" customWidth="1"/>
    <col min="6" max="6" width="17.5703125" customWidth="1"/>
    <col min="7" max="7" width="12.7109375" customWidth="1"/>
    <col min="8" max="8" width="14" customWidth="1"/>
    <col min="9" max="9" width="13" customWidth="1"/>
    <col min="10" max="10" width="7.28515625" customWidth="1"/>
    <col min="11" max="11" width="9.140625" style="71"/>
    <col min="12" max="13" width="9.5703125" style="71" bestFit="1" customWidth="1"/>
    <col min="14" max="14" width="9.140625" style="71"/>
  </cols>
  <sheetData>
    <row r="2" spans="2:14" ht="18" x14ac:dyDescent="0.25">
      <c r="B2" s="142" t="s">
        <v>247</v>
      </c>
      <c r="C2" s="142"/>
      <c r="D2" s="142"/>
      <c r="E2" s="142"/>
      <c r="F2" s="142"/>
      <c r="G2" s="142"/>
      <c r="H2" s="142"/>
      <c r="I2" s="142"/>
      <c r="J2" s="5"/>
      <c r="K2" s="70"/>
    </row>
    <row r="3" spans="2:14" ht="18" x14ac:dyDescent="0.25">
      <c r="B3" s="142" t="s">
        <v>362</v>
      </c>
      <c r="C3" s="142"/>
      <c r="D3" s="142"/>
      <c r="E3" s="142"/>
      <c r="F3" s="142"/>
      <c r="G3" s="142"/>
      <c r="H3" s="142"/>
      <c r="I3" s="142"/>
      <c r="J3" s="5"/>
      <c r="K3" s="70"/>
    </row>
    <row r="4" spans="2:14" ht="15.75" x14ac:dyDescent="0.25">
      <c r="B4" s="143" t="s">
        <v>363</v>
      </c>
      <c r="C4" s="143"/>
      <c r="D4" s="143"/>
      <c r="E4" s="143"/>
      <c r="F4" s="143"/>
      <c r="G4" s="143"/>
      <c r="H4" s="143"/>
      <c r="I4" s="143"/>
      <c r="J4" s="6"/>
      <c r="K4" s="72"/>
    </row>
    <row r="6" spans="2:14" x14ac:dyDescent="0.25">
      <c r="B6" s="145" t="s">
        <v>213</v>
      </c>
      <c r="C6" s="145" t="s">
        <v>215</v>
      </c>
      <c r="D6" s="145" t="s">
        <v>216</v>
      </c>
      <c r="E6" s="144" t="s">
        <v>217</v>
      </c>
      <c r="F6" s="144"/>
      <c r="G6" s="144"/>
      <c r="H6" s="144" t="s">
        <v>218</v>
      </c>
      <c r="I6" s="144" t="s">
        <v>214</v>
      </c>
    </row>
    <row r="7" spans="2:14" x14ac:dyDescent="0.25">
      <c r="B7" s="146"/>
      <c r="C7" s="146"/>
      <c r="D7" s="146"/>
      <c r="E7" s="75" t="s">
        <v>219</v>
      </c>
      <c r="F7" s="75" t="s">
        <v>220</v>
      </c>
      <c r="G7" s="75" t="s">
        <v>221</v>
      </c>
      <c r="H7" s="144"/>
      <c r="I7" s="144"/>
    </row>
    <row r="8" spans="2:14" x14ac:dyDescent="0.25">
      <c r="B8" s="7">
        <v>1</v>
      </c>
      <c r="C8" s="7">
        <v>2</v>
      </c>
      <c r="D8" s="7">
        <v>3</v>
      </c>
      <c r="E8" s="7">
        <v>4</v>
      </c>
      <c r="F8" s="7">
        <v>5</v>
      </c>
      <c r="G8" s="7">
        <v>6</v>
      </c>
      <c r="H8" s="7">
        <v>7</v>
      </c>
      <c r="I8" s="7">
        <v>8</v>
      </c>
    </row>
    <row r="9" spans="2:14" ht="18.75" x14ac:dyDescent="0.3">
      <c r="B9" s="76"/>
      <c r="C9" s="77" t="s">
        <v>304</v>
      </c>
      <c r="D9" s="78" t="s">
        <v>222</v>
      </c>
      <c r="E9" s="79">
        <f>SUM(E10:E33)</f>
        <v>200242</v>
      </c>
      <c r="F9" s="79">
        <f>SUM(F10:F33)</f>
        <v>193057</v>
      </c>
      <c r="G9" s="79">
        <f>SUM(G10:G33)</f>
        <v>393299</v>
      </c>
      <c r="H9" s="79">
        <f>SUM(H10:H33)</f>
        <v>279822</v>
      </c>
      <c r="I9" s="79">
        <f>SUM(I10:I33)</f>
        <v>126818</v>
      </c>
    </row>
    <row r="10" spans="2:14" ht="16.5" customHeight="1" x14ac:dyDescent="0.25">
      <c r="B10" s="2">
        <v>1</v>
      </c>
      <c r="C10" s="4" t="s">
        <v>223</v>
      </c>
      <c r="D10" s="3" t="s">
        <v>0</v>
      </c>
      <c r="E10" s="109">
        <v>5804</v>
      </c>
      <c r="F10" s="109">
        <v>5546</v>
      </c>
      <c r="G10" s="109">
        <v>11350</v>
      </c>
      <c r="H10" s="109">
        <v>7797</v>
      </c>
      <c r="I10" s="109">
        <v>3589</v>
      </c>
      <c r="K10" s="73">
        <v>10469</v>
      </c>
      <c r="L10" s="73">
        <v>49962</v>
      </c>
      <c r="M10" s="73">
        <v>30847</v>
      </c>
      <c r="N10" s="73">
        <v>35144</v>
      </c>
    </row>
    <row r="11" spans="2:14" ht="16.5" customHeight="1" x14ac:dyDescent="0.25">
      <c r="B11" s="2">
        <v>2</v>
      </c>
      <c r="C11" s="4" t="s">
        <v>224</v>
      </c>
      <c r="D11" s="3" t="s">
        <v>12</v>
      </c>
      <c r="E11" s="109">
        <v>26057</v>
      </c>
      <c r="F11" s="109">
        <v>25301</v>
      </c>
      <c r="G11" s="109">
        <v>51358</v>
      </c>
      <c r="H11" s="109">
        <v>35944</v>
      </c>
      <c r="I11" s="109">
        <v>15798</v>
      </c>
      <c r="K11" s="73">
        <v>10249</v>
      </c>
      <c r="L11" s="73">
        <v>11885</v>
      </c>
      <c r="M11" s="73">
        <v>9584</v>
      </c>
      <c r="N11" s="73">
        <v>10821</v>
      </c>
    </row>
    <row r="12" spans="2:14" ht="16.5" customHeight="1" x14ac:dyDescent="0.25">
      <c r="B12" s="2">
        <v>3</v>
      </c>
      <c r="C12" s="4" t="s">
        <v>225</v>
      </c>
      <c r="D12" s="3" t="s">
        <v>20</v>
      </c>
      <c r="E12" s="109">
        <v>5720</v>
      </c>
      <c r="F12" s="109">
        <v>5412</v>
      </c>
      <c r="G12" s="109">
        <v>11132</v>
      </c>
      <c r="H12" s="109">
        <v>8025</v>
      </c>
      <c r="I12" s="109">
        <v>3659</v>
      </c>
      <c r="K12" s="73">
        <v>15919</v>
      </c>
      <c r="L12" s="73">
        <v>18989</v>
      </c>
      <c r="M12" s="73">
        <v>30103</v>
      </c>
      <c r="N12" s="73">
        <v>17905</v>
      </c>
    </row>
    <row r="13" spans="2:14" ht="16.5" customHeight="1" x14ac:dyDescent="0.25">
      <c r="B13" s="2">
        <v>4</v>
      </c>
      <c r="C13" s="4" t="s">
        <v>226</v>
      </c>
      <c r="D13" s="3" t="s">
        <v>35</v>
      </c>
      <c r="E13" s="109">
        <v>5948</v>
      </c>
      <c r="F13" s="109">
        <v>5918</v>
      </c>
      <c r="G13" s="109">
        <v>11866</v>
      </c>
      <c r="H13" s="109">
        <v>8386</v>
      </c>
      <c r="I13" s="109">
        <v>3645</v>
      </c>
      <c r="K13" s="73">
        <v>10636</v>
      </c>
      <c r="L13" s="73">
        <v>11402</v>
      </c>
      <c r="M13" s="73">
        <v>7975</v>
      </c>
      <c r="N13" s="73">
        <v>14596</v>
      </c>
    </row>
    <row r="14" spans="2:14" ht="16.5" customHeight="1" x14ac:dyDescent="0.25">
      <c r="B14" s="2">
        <v>5</v>
      </c>
      <c r="C14" s="4" t="s">
        <v>227</v>
      </c>
      <c r="D14" s="3" t="s">
        <v>44</v>
      </c>
      <c r="E14" s="109">
        <v>16761</v>
      </c>
      <c r="F14" s="109">
        <v>16348</v>
      </c>
      <c r="G14" s="109">
        <v>33109</v>
      </c>
      <c r="H14" s="109">
        <v>23098</v>
      </c>
      <c r="I14" s="109">
        <v>10776</v>
      </c>
      <c r="K14" s="73">
        <v>4870</v>
      </c>
      <c r="L14" s="73">
        <v>13611</v>
      </c>
      <c r="M14" s="73">
        <v>13889</v>
      </c>
      <c r="N14" s="74">
        <f>SUM(N10:N13)</f>
        <v>78466</v>
      </c>
    </row>
    <row r="15" spans="2:14" ht="16.5" customHeight="1" x14ac:dyDescent="0.25">
      <c r="B15" s="2">
        <v>6</v>
      </c>
      <c r="C15" s="4" t="s">
        <v>228</v>
      </c>
      <c r="D15" s="3" t="s">
        <v>54</v>
      </c>
      <c r="E15" s="109">
        <v>18705</v>
      </c>
      <c r="F15" s="109">
        <v>17900</v>
      </c>
      <c r="G15" s="109">
        <v>36605</v>
      </c>
      <c r="H15" s="109">
        <v>26316</v>
      </c>
      <c r="I15" s="109">
        <v>11825</v>
      </c>
      <c r="K15" s="74">
        <f>SUM(K10:K14)</f>
        <v>52143</v>
      </c>
      <c r="L15" s="73">
        <v>11141</v>
      </c>
      <c r="M15" s="73">
        <v>8427</v>
      </c>
    </row>
    <row r="16" spans="2:14" ht="16.5" customHeight="1" x14ac:dyDescent="0.25">
      <c r="B16" s="2">
        <v>7</v>
      </c>
      <c r="C16" s="4" t="s">
        <v>229</v>
      </c>
      <c r="D16" s="3" t="s">
        <v>68</v>
      </c>
      <c r="E16" s="109">
        <v>4468</v>
      </c>
      <c r="F16" s="109">
        <v>4501</v>
      </c>
      <c r="G16" s="109">
        <v>8969</v>
      </c>
      <c r="H16" s="109">
        <v>6609</v>
      </c>
      <c r="I16" s="109">
        <v>3077</v>
      </c>
      <c r="L16" s="73">
        <v>6852</v>
      </c>
      <c r="M16" s="73">
        <v>8510</v>
      </c>
    </row>
    <row r="17" spans="2:13" ht="16.5" customHeight="1" x14ac:dyDescent="0.25">
      <c r="B17" s="2">
        <v>8</v>
      </c>
      <c r="C17" s="4" t="s">
        <v>230</v>
      </c>
      <c r="D17" s="3" t="s">
        <v>75</v>
      </c>
      <c r="E17" s="109">
        <v>15893</v>
      </c>
      <c r="F17" s="109">
        <v>15207</v>
      </c>
      <c r="G17" s="109">
        <v>31100</v>
      </c>
      <c r="H17" s="109">
        <v>22272</v>
      </c>
      <c r="I17" s="109">
        <v>10063</v>
      </c>
      <c r="L17" s="74">
        <f>SUM(L10:L16)</f>
        <v>123842</v>
      </c>
      <c r="M17" s="71">
        <v>9686</v>
      </c>
    </row>
    <row r="18" spans="2:13" ht="16.5" customHeight="1" x14ac:dyDescent="0.25">
      <c r="B18" s="2">
        <v>9</v>
      </c>
      <c r="C18" s="4" t="s">
        <v>231</v>
      </c>
      <c r="D18" s="3" t="s">
        <v>84</v>
      </c>
      <c r="E18" s="109">
        <v>9133</v>
      </c>
      <c r="F18" s="109">
        <v>8495</v>
      </c>
      <c r="G18" s="109">
        <v>17628</v>
      </c>
      <c r="H18" s="109">
        <v>12432</v>
      </c>
      <c r="I18" s="109">
        <v>5676</v>
      </c>
      <c r="M18" s="74">
        <f>SUM(M10:M17)</f>
        <v>119021</v>
      </c>
    </row>
    <row r="19" spans="2:13" ht="16.5" customHeight="1" x14ac:dyDescent="0.25">
      <c r="B19" s="2">
        <v>10</v>
      </c>
      <c r="C19" s="4" t="s">
        <v>232</v>
      </c>
      <c r="D19" s="3" t="s">
        <v>98</v>
      </c>
      <c r="E19" s="109">
        <v>6044</v>
      </c>
      <c r="F19" s="109">
        <v>5768</v>
      </c>
      <c r="G19" s="109">
        <v>11812</v>
      </c>
      <c r="H19" s="109">
        <v>8613</v>
      </c>
      <c r="I19" s="109">
        <v>3881</v>
      </c>
    </row>
    <row r="20" spans="2:13" ht="16.5" customHeight="1" x14ac:dyDescent="0.25">
      <c r="B20" s="2">
        <v>11</v>
      </c>
      <c r="C20" s="4" t="s">
        <v>233</v>
      </c>
      <c r="D20" s="3" t="s">
        <v>105</v>
      </c>
      <c r="E20" s="109">
        <v>10534</v>
      </c>
      <c r="F20" s="109">
        <v>10118</v>
      </c>
      <c r="G20" s="109">
        <v>20652</v>
      </c>
      <c r="H20" s="109">
        <v>14075</v>
      </c>
      <c r="I20" s="109">
        <v>6304</v>
      </c>
    </row>
    <row r="21" spans="2:13" ht="16.5" customHeight="1" x14ac:dyDescent="0.25">
      <c r="B21" s="2">
        <v>12</v>
      </c>
      <c r="C21" s="4" t="s">
        <v>234</v>
      </c>
      <c r="D21" s="3" t="s">
        <v>113</v>
      </c>
      <c r="E21" s="109">
        <v>6460</v>
      </c>
      <c r="F21" s="109">
        <v>6118</v>
      </c>
      <c r="G21" s="109">
        <v>12578</v>
      </c>
      <c r="H21" s="109">
        <v>8904</v>
      </c>
      <c r="I21" s="109">
        <v>3945</v>
      </c>
    </row>
    <row r="22" spans="2:13" ht="16.5" customHeight="1" x14ac:dyDescent="0.25">
      <c r="B22" s="2">
        <v>13</v>
      </c>
      <c r="C22" s="4" t="s">
        <v>235</v>
      </c>
      <c r="D22" s="3" t="s">
        <v>123</v>
      </c>
      <c r="E22" s="109">
        <v>9531</v>
      </c>
      <c r="F22" s="109">
        <v>9216</v>
      </c>
      <c r="G22" s="109">
        <v>18747</v>
      </c>
      <c r="H22" s="109">
        <v>13539</v>
      </c>
      <c r="I22" s="109">
        <v>6080</v>
      </c>
    </row>
    <row r="23" spans="2:13" ht="16.5" customHeight="1" x14ac:dyDescent="0.25">
      <c r="B23" s="2">
        <v>14</v>
      </c>
      <c r="C23" s="4" t="s">
        <v>236</v>
      </c>
      <c r="D23" s="3" t="s">
        <v>130</v>
      </c>
      <c r="E23" s="109">
        <v>5016</v>
      </c>
      <c r="F23" s="109">
        <v>4950</v>
      </c>
      <c r="G23" s="109">
        <v>9966</v>
      </c>
      <c r="H23" s="109">
        <v>7143</v>
      </c>
      <c r="I23" s="109">
        <v>3434</v>
      </c>
    </row>
    <row r="24" spans="2:13" ht="16.5" customHeight="1" x14ac:dyDescent="0.25">
      <c r="B24" s="2">
        <v>15</v>
      </c>
      <c r="C24" s="4" t="s">
        <v>237</v>
      </c>
      <c r="D24" s="3" t="s">
        <v>136</v>
      </c>
      <c r="E24" s="109">
        <v>4394</v>
      </c>
      <c r="F24" s="109">
        <v>4169</v>
      </c>
      <c r="G24" s="109">
        <v>8563</v>
      </c>
      <c r="H24" s="109">
        <v>6252</v>
      </c>
      <c r="I24" s="109">
        <v>2883</v>
      </c>
    </row>
    <row r="25" spans="2:13" ht="16.5" customHeight="1" x14ac:dyDescent="0.25">
      <c r="B25" s="2">
        <v>16</v>
      </c>
      <c r="C25" s="4" t="s">
        <v>238</v>
      </c>
      <c r="D25" s="3" t="s">
        <v>140</v>
      </c>
      <c r="E25" s="109">
        <v>7337</v>
      </c>
      <c r="F25" s="109">
        <v>6993</v>
      </c>
      <c r="G25" s="109">
        <v>14330</v>
      </c>
      <c r="H25" s="109">
        <v>10036</v>
      </c>
      <c r="I25" s="109">
        <v>4480</v>
      </c>
    </row>
    <row r="26" spans="2:13" ht="16.5" customHeight="1" x14ac:dyDescent="0.25">
      <c r="B26" s="2">
        <v>17</v>
      </c>
      <c r="C26" s="4" t="s">
        <v>239</v>
      </c>
      <c r="D26" s="3" t="s">
        <v>150</v>
      </c>
      <c r="E26" s="109">
        <v>3646</v>
      </c>
      <c r="F26" s="109">
        <v>3665</v>
      </c>
      <c r="G26" s="109">
        <v>7311</v>
      </c>
      <c r="H26" s="109">
        <v>5307</v>
      </c>
      <c r="I26" s="109">
        <v>2413</v>
      </c>
    </row>
    <row r="27" spans="2:13" ht="16.5" customHeight="1" x14ac:dyDescent="0.25">
      <c r="B27" s="2">
        <v>18</v>
      </c>
      <c r="C27" s="4" t="s">
        <v>240</v>
      </c>
      <c r="D27" s="3" t="s">
        <v>157</v>
      </c>
      <c r="E27" s="109">
        <v>5660</v>
      </c>
      <c r="F27" s="109">
        <v>5340</v>
      </c>
      <c r="G27" s="109">
        <v>11000</v>
      </c>
      <c r="H27" s="109">
        <v>7637</v>
      </c>
      <c r="I27" s="109">
        <v>3580</v>
      </c>
    </row>
    <row r="28" spans="2:13" ht="16.5" customHeight="1" x14ac:dyDescent="0.25">
      <c r="B28" s="2">
        <v>19</v>
      </c>
      <c r="C28" s="4" t="s">
        <v>241</v>
      </c>
      <c r="D28" s="3" t="s">
        <v>170</v>
      </c>
      <c r="E28" s="109">
        <v>7637</v>
      </c>
      <c r="F28" s="109">
        <v>7360</v>
      </c>
      <c r="G28" s="109">
        <v>14997</v>
      </c>
      <c r="H28" s="109">
        <v>10965</v>
      </c>
      <c r="I28" s="109">
        <v>5047</v>
      </c>
    </row>
    <row r="29" spans="2:13" ht="16.5" customHeight="1" x14ac:dyDescent="0.25">
      <c r="B29" s="2">
        <v>20</v>
      </c>
      <c r="C29" s="4" t="s">
        <v>242</v>
      </c>
      <c r="D29" s="3" t="s">
        <v>175</v>
      </c>
      <c r="E29" s="109">
        <v>5813</v>
      </c>
      <c r="F29" s="109">
        <v>5583</v>
      </c>
      <c r="G29" s="109">
        <v>11396</v>
      </c>
      <c r="H29" s="109">
        <v>8015</v>
      </c>
      <c r="I29" s="109">
        <v>3679</v>
      </c>
    </row>
    <row r="30" spans="2:13" ht="16.5" customHeight="1" x14ac:dyDescent="0.25">
      <c r="B30" s="2">
        <v>21</v>
      </c>
      <c r="C30" s="4" t="s">
        <v>243</v>
      </c>
      <c r="D30" s="3" t="s">
        <v>179</v>
      </c>
      <c r="E30" s="109">
        <v>7395</v>
      </c>
      <c r="F30" s="109">
        <v>7250</v>
      </c>
      <c r="G30" s="109">
        <v>14645</v>
      </c>
      <c r="H30" s="109">
        <v>10871</v>
      </c>
      <c r="I30" s="109">
        <v>5007</v>
      </c>
    </row>
    <row r="31" spans="2:13" ht="16.5" customHeight="1" x14ac:dyDescent="0.25">
      <c r="B31" s="2">
        <v>22</v>
      </c>
      <c r="C31" s="4" t="s">
        <v>244</v>
      </c>
      <c r="D31" s="3" t="s">
        <v>186</v>
      </c>
      <c r="E31" s="109">
        <v>4511</v>
      </c>
      <c r="F31" s="109">
        <v>4290</v>
      </c>
      <c r="G31" s="109">
        <v>8801</v>
      </c>
      <c r="H31" s="109">
        <v>6362</v>
      </c>
      <c r="I31" s="109">
        <v>2914</v>
      </c>
    </row>
    <row r="32" spans="2:13" ht="16.5" customHeight="1" x14ac:dyDescent="0.25">
      <c r="B32" s="2">
        <v>23</v>
      </c>
      <c r="C32" s="4" t="s">
        <v>245</v>
      </c>
      <c r="D32" s="3" t="s">
        <v>191</v>
      </c>
      <c r="E32" s="109">
        <v>5149</v>
      </c>
      <c r="F32" s="109">
        <v>5093</v>
      </c>
      <c r="G32" s="109">
        <v>10242</v>
      </c>
      <c r="H32" s="109">
        <v>7352</v>
      </c>
      <c r="I32" s="109">
        <v>3283</v>
      </c>
    </row>
    <row r="33" spans="2:9" ht="16.5" customHeight="1" x14ac:dyDescent="0.25">
      <c r="B33" s="2">
        <v>24</v>
      </c>
      <c r="C33" s="4" t="s">
        <v>246</v>
      </c>
      <c r="D33" s="3" t="s">
        <v>206</v>
      </c>
      <c r="E33" s="109">
        <v>2626</v>
      </c>
      <c r="F33" s="109">
        <v>2516</v>
      </c>
      <c r="G33" s="109">
        <v>5142</v>
      </c>
      <c r="H33" s="109">
        <v>3872</v>
      </c>
      <c r="I33" s="109">
        <v>1780</v>
      </c>
    </row>
    <row r="34" spans="2:9" x14ac:dyDescent="0.25">
      <c r="B34" s="9" t="s">
        <v>364</v>
      </c>
      <c r="C34" s="10"/>
      <c r="D34" s="10"/>
      <c r="E34" s="10"/>
    </row>
  </sheetData>
  <mergeCells count="9">
    <mergeCell ref="B2:I2"/>
    <mergeCell ref="B3:I3"/>
    <mergeCell ref="B4:I4"/>
    <mergeCell ref="E6:G6"/>
    <mergeCell ref="H6:H7"/>
    <mergeCell ref="I6:I7"/>
    <mergeCell ref="B6:B7"/>
    <mergeCell ref="C6:C7"/>
    <mergeCell ref="D6:D7"/>
  </mergeCells>
  <printOptions horizontalCentered="1"/>
  <pageMargins left="1.1811023622047245" right="0" top="0.74803149606299213" bottom="0.74803149606299213" header="0.31496062992125984" footer="0.31496062992125984"/>
  <pageSetup paperSize="5" scale="9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0"/>
  <sheetViews>
    <sheetView tabSelected="1" topLeftCell="C5" workbookViewId="0">
      <selection activeCell="S13" sqref="S13"/>
    </sheetView>
  </sheetViews>
  <sheetFormatPr defaultRowHeight="15" x14ac:dyDescent="0.25"/>
  <cols>
    <col min="1" max="1" width="6.5703125" customWidth="1"/>
    <col min="2" max="2" width="15.42578125" customWidth="1"/>
    <col min="3" max="3" width="20.5703125" customWidth="1"/>
    <col min="4" max="4" width="13.140625" customWidth="1"/>
    <col min="5" max="5" width="15.42578125" customWidth="1"/>
    <col min="6" max="6" width="12" customWidth="1"/>
    <col min="7" max="7" width="13" customWidth="1"/>
    <col min="8" max="8" width="20.85546875" customWidth="1"/>
  </cols>
  <sheetData>
    <row r="1" spans="1:8" ht="18" x14ac:dyDescent="0.25">
      <c r="A1" s="147" t="s">
        <v>248</v>
      </c>
      <c r="B1" s="147"/>
      <c r="C1" s="147"/>
      <c r="D1" s="147"/>
      <c r="E1" s="147"/>
      <c r="F1" s="147"/>
      <c r="G1" s="147"/>
      <c r="H1" s="147"/>
    </row>
    <row r="2" spans="1:8" ht="18" x14ac:dyDescent="0.25">
      <c r="A2" s="147" t="s">
        <v>365</v>
      </c>
      <c r="B2" s="147"/>
      <c r="C2" s="147"/>
      <c r="D2" s="147"/>
      <c r="E2" s="147"/>
      <c r="F2" s="147"/>
      <c r="G2" s="147"/>
      <c r="H2" s="147"/>
    </row>
    <row r="3" spans="1:8" ht="15.75" x14ac:dyDescent="0.25">
      <c r="A3" s="143" t="s">
        <v>363</v>
      </c>
      <c r="B3" s="143"/>
      <c r="C3" s="143"/>
      <c r="D3" s="143"/>
      <c r="E3" s="143"/>
      <c r="F3" s="143"/>
      <c r="G3" s="143"/>
      <c r="H3" s="143"/>
    </row>
    <row r="5" spans="1:8" ht="27.75" customHeight="1" x14ac:dyDescent="0.25">
      <c r="A5" s="148" t="s">
        <v>213</v>
      </c>
      <c r="B5" s="149" t="s">
        <v>249</v>
      </c>
      <c r="C5" s="148" t="s">
        <v>250</v>
      </c>
      <c r="D5" s="148" t="s">
        <v>217</v>
      </c>
      <c r="E5" s="148"/>
      <c r="F5" s="148"/>
      <c r="G5" s="152" t="s">
        <v>218</v>
      </c>
      <c r="H5" s="150" t="s">
        <v>251</v>
      </c>
    </row>
    <row r="6" spans="1:8" ht="28.5" customHeight="1" x14ac:dyDescent="0.25">
      <c r="A6" s="148"/>
      <c r="B6" s="149"/>
      <c r="C6" s="148"/>
      <c r="D6" s="11" t="s">
        <v>219</v>
      </c>
      <c r="E6" s="11" t="s">
        <v>220</v>
      </c>
      <c r="F6" s="11" t="s">
        <v>221</v>
      </c>
      <c r="G6" s="153"/>
      <c r="H6" s="151"/>
    </row>
    <row r="7" spans="1:8" ht="25.5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29.25" customHeight="1" x14ac:dyDescent="0.25">
      <c r="A8" s="8"/>
      <c r="B8" s="77" t="s">
        <v>223</v>
      </c>
      <c r="C8" s="77" t="s">
        <v>0</v>
      </c>
      <c r="D8" s="80">
        <f>SUM(D9:D19)</f>
        <v>5804</v>
      </c>
      <c r="E8" s="80">
        <f t="shared" ref="E8:G8" si="0">SUM(E9:E19)</f>
        <v>5546</v>
      </c>
      <c r="F8" s="80">
        <f t="shared" si="0"/>
        <v>11350</v>
      </c>
      <c r="G8" s="80">
        <f t="shared" si="0"/>
        <v>3384.4169999999999</v>
      </c>
      <c r="H8" s="80">
        <f>SUM(H9:H19)</f>
        <v>3589</v>
      </c>
    </row>
    <row r="9" spans="1:8" ht="33.75" customHeight="1" x14ac:dyDescent="0.25">
      <c r="A9" s="4">
        <v>1</v>
      </c>
      <c r="B9" s="13" t="s">
        <v>252</v>
      </c>
      <c r="C9" s="14" t="s">
        <v>1</v>
      </c>
      <c r="D9" s="45">
        <v>178</v>
      </c>
      <c r="E9" s="45">
        <v>151</v>
      </c>
      <c r="F9" s="45">
        <v>329</v>
      </c>
      <c r="G9" s="45">
        <v>226</v>
      </c>
      <c r="H9" s="112">
        <v>116</v>
      </c>
    </row>
    <row r="10" spans="1:8" ht="33.75" customHeight="1" x14ac:dyDescent="0.25">
      <c r="A10" s="4">
        <v>2</v>
      </c>
      <c r="B10" s="13" t="s">
        <v>253</v>
      </c>
      <c r="C10" s="14" t="s">
        <v>2</v>
      </c>
      <c r="D10" s="45">
        <v>237</v>
      </c>
      <c r="E10" s="45">
        <v>209</v>
      </c>
      <c r="F10" s="45">
        <v>446</v>
      </c>
      <c r="G10" s="45">
        <v>289</v>
      </c>
      <c r="H10" s="112">
        <v>145</v>
      </c>
    </row>
    <row r="11" spans="1:8" ht="33.75" customHeight="1" x14ac:dyDescent="0.25">
      <c r="A11" s="4">
        <v>3</v>
      </c>
      <c r="B11" s="13" t="s">
        <v>254</v>
      </c>
      <c r="C11" s="14" t="s">
        <v>3</v>
      </c>
      <c r="D11" s="45">
        <v>131</v>
      </c>
      <c r="E11" s="45">
        <v>110</v>
      </c>
      <c r="F11" s="45">
        <v>241</v>
      </c>
      <c r="G11" s="45">
        <v>159</v>
      </c>
      <c r="H11" s="112">
        <v>75</v>
      </c>
    </row>
    <row r="12" spans="1:8" ht="33.75" customHeight="1" x14ac:dyDescent="0.25">
      <c r="A12" s="4">
        <v>4</v>
      </c>
      <c r="B12" s="13" t="s">
        <v>255</v>
      </c>
      <c r="C12" s="14" t="s">
        <v>4</v>
      </c>
      <c r="D12" s="45">
        <v>229</v>
      </c>
      <c r="E12" s="45">
        <v>240</v>
      </c>
      <c r="F12" s="45">
        <v>469</v>
      </c>
      <c r="G12" s="45">
        <v>319</v>
      </c>
      <c r="H12" s="112">
        <v>148</v>
      </c>
    </row>
    <row r="13" spans="1:8" ht="33.75" customHeight="1" x14ac:dyDescent="0.25">
      <c r="A13" s="4">
        <v>5</v>
      </c>
      <c r="B13" s="13" t="s">
        <v>256</v>
      </c>
      <c r="C13" s="14" t="s">
        <v>5</v>
      </c>
      <c r="D13" s="45">
        <v>407</v>
      </c>
      <c r="E13" s="45">
        <v>380</v>
      </c>
      <c r="F13" s="45">
        <v>787</v>
      </c>
      <c r="G13" s="45">
        <v>512</v>
      </c>
      <c r="H13" s="112">
        <v>243</v>
      </c>
    </row>
    <row r="14" spans="1:8" ht="33.75" customHeight="1" x14ac:dyDescent="0.25">
      <c r="A14" s="4">
        <v>6</v>
      </c>
      <c r="B14" s="13" t="s">
        <v>257</v>
      </c>
      <c r="C14" s="14" t="s">
        <v>6</v>
      </c>
      <c r="D14" s="45">
        <v>1942</v>
      </c>
      <c r="E14" s="45">
        <v>1826</v>
      </c>
      <c r="F14" s="45">
        <v>3768</v>
      </c>
      <c r="G14" s="45">
        <v>2.5350000000000001</v>
      </c>
      <c r="H14" s="113">
        <v>1146</v>
      </c>
    </row>
    <row r="15" spans="1:8" ht="33.75" customHeight="1" x14ac:dyDescent="0.25">
      <c r="A15" s="4">
        <v>7</v>
      </c>
      <c r="B15" s="13" t="s">
        <v>258</v>
      </c>
      <c r="C15" s="14" t="s">
        <v>7</v>
      </c>
      <c r="D15" s="45">
        <v>568</v>
      </c>
      <c r="E15" s="45">
        <v>558</v>
      </c>
      <c r="F15" s="45">
        <v>1126</v>
      </c>
      <c r="G15" s="45">
        <v>789</v>
      </c>
      <c r="H15" s="112">
        <v>359</v>
      </c>
    </row>
    <row r="16" spans="1:8" ht="33.75" customHeight="1" x14ac:dyDescent="0.25">
      <c r="A16" s="4">
        <v>8</v>
      </c>
      <c r="B16" s="13" t="s">
        <v>259</v>
      </c>
      <c r="C16" s="14" t="s">
        <v>8</v>
      </c>
      <c r="D16" s="45">
        <v>382</v>
      </c>
      <c r="E16" s="45">
        <v>350</v>
      </c>
      <c r="F16" s="45">
        <v>732</v>
      </c>
      <c r="G16" s="45">
        <v>535</v>
      </c>
      <c r="H16" s="112">
        <v>246</v>
      </c>
    </row>
    <row r="17" spans="1:8" ht="33.75" customHeight="1" x14ac:dyDescent="0.25">
      <c r="A17" s="4">
        <v>9</v>
      </c>
      <c r="B17" s="13" t="s">
        <v>260</v>
      </c>
      <c r="C17" s="14" t="s">
        <v>9</v>
      </c>
      <c r="D17" s="45">
        <v>1309</v>
      </c>
      <c r="E17" s="45">
        <v>1329</v>
      </c>
      <c r="F17" s="45">
        <v>2638</v>
      </c>
      <c r="G17" s="45">
        <v>1.8819999999999999</v>
      </c>
      <c r="H17" s="112">
        <v>854</v>
      </c>
    </row>
    <row r="18" spans="1:8" ht="33.75" customHeight="1" x14ac:dyDescent="0.25">
      <c r="A18" s="4">
        <v>10</v>
      </c>
      <c r="B18" s="13" t="s">
        <v>261</v>
      </c>
      <c r="C18" s="14" t="s">
        <v>10</v>
      </c>
      <c r="D18" s="45">
        <v>319</v>
      </c>
      <c r="E18" s="45">
        <v>299</v>
      </c>
      <c r="F18" s="45">
        <v>618</v>
      </c>
      <c r="G18" s="45">
        <v>424</v>
      </c>
      <c r="H18" s="112">
        <v>196</v>
      </c>
    </row>
    <row r="19" spans="1:8" ht="33.75" customHeight="1" x14ac:dyDescent="0.25">
      <c r="A19" s="4">
        <v>11</v>
      </c>
      <c r="B19" s="13" t="s">
        <v>262</v>
      </c>
      <c r="C19" s="14" t="s">
        <v>11</v>
      </c>
      <c r="D19" s="45">
        <v>102</v>
      </c>
      <c r="E19" s="45">
        <v>94</v>
      </c>
      <c r="F19" s="45">
        <v>196</v>
      </c>
      <c r="G19" s="45">
        <v>127</v>
      </c>
      <c r="H19" s="112">
        <v>61</v>
      </c>
    </row>
    <row r="20" spans="1:8" x14ac:dyDescent="0.25">
      <c r="A20" s="9" t="s">
        <v>364</v>
      </c>
      <c r="B20" s="10"/>
      <c r="C20" s="10"/>
      <c r="D20" s="10"/>
      <c r="E20" s="10"/>
      <c r="F20" s="10"/>
      <c r="G20" s="10"/>
      <c r="H20" s="15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62992125984251968" bottom="0.74803149606299213" header="0.31496062992125984" footer="0.31496062992125984"/>
  <pageSetup paperSize="9" scale="9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7"/>
  <sheetViews>
    <sheetView topLeftCell="C4" workbookViewId="0">
      <selection activeCell="D9" sqref="D9:F16"/>
    </sheetView>
  </sheetViews>
  <sheetFormatPr defaultRowHeight="15" x14ac:dyDescent="0.25"/>
  <cols>
    <col min="1" max="1" width="6.85546875" customWidth="1"/>
    <col min="2" max="2" width="16.5703125" style="1" customWidth="1"/>
    <col min="3" max="3" width="20.28515625" bestFit="1" customWidth="1"/>
    <col min="4" max="4" width="15.7109375" customWidth="1"/>
    <col min="5" max="5" width="16.28515625" customWidth="1"/>
    <col min="6" max="6" width="13.42578125" customWidth="1"/>
    <col min="7" max="7" width="14.7109375" customWidth="1"/>
    <col min="8" max="8" width="20.5703125" customWidth="1"/>
  </cols>
  <sheetData>
    <row r="1" spans="1:8" ht="18" x14ac:dyDescent="0.25">
      <c r="A1" s="147" t="s">
        <v>248</v>
      </c>
      <c r="B1" s="147"/>
      <c r="C1" s="147"/>
      <c r="D1" s="147"/>
      <c r="E1" s="147"/>
      <c r="F1" s="147"/>
      <c r="G1" s="147"/>
      <c r="H1" s="147"/>
    </row>
    <row r="2" spans="1:8" ht="18" x14ac:dyDescent="0.25">
      <c r="A2" s="147" t="s">
        <v>366</v>
      </c>
      <c r="B2" s="147"/>
      <c r="C2" s="147"/>
      <c r="D2" s="147"/>
      <c r="E2" s="147"/>
      <c r="F2" s="147"/>
      <c r="G2" s="147"/>
      <c r="H2" s="147"/>
    </row>
    <row r="3" spans="1:8" ht="15.75" x14ac:dyDescent="0.25">
      <c r="A3" s="143" t="s">
        <v>363</v>
      </c>
      <c r="B3" s="143"/>
      <c r="C3" s="143"/>
      <c r="D3" s="143"/>
      <c r="E3" s="143"/>
      <c r="F3" s="143"/>
      <c r="G3" s="143"/>
      <c r="H3" s="143"/>
    </row>
    <row r="4" spans="1:8" x14ac:dyDescent="0.25">
      <c r="A4" s="16"/>
      <c r="B4" s="20"/>
      <c r="C4" s="16"/>
      <c r="D4" s="16"/>
      <c r="E4" s="16"/>
      <c r="F4" s="16"/>
      <c r="G4" s="16"/>
      <c r="H4" s="16"/>
    </row>
    <row r="5" spans="1:8" ht="39" customHeight="1" x14ac:dyDescent="0.25">
      <c r="A5" s="148" t="s">
        <v>213</v>
      </c>
      <c r="B5" s="149" t="s">
        <v>249</v>
      </c>
      <c r="C5" s="148" t="s">
        <v>250</v>
      </c>
      <c r="D5" s="148" t="s">
        <v>217</v>
      </c>
      <c r="E5" s="148"/>
      <c r="F5" s="148"/>
      <c r="G5" s="150" t="s">
        <v>218</v>
      </c>
      <c r="H5" s="149" t="s">
        <v>251</v>
      </c>
    </row>
    <row r="6" spans="1:8" ht="39" customHeight="1" x14ac:dyDescent="0.25">
      <c r="A6" s="148"/>
      <c r="B6" s="149"/>
      <c r="C6" s="148"/>
      <c r="D6" s="11" t="s">
        <v>219</v>
      </c>
      <c r="E6" s="11" t="s">
        <v>220</v>
      </c>
      <c r="F6" s="11" t="s">
        <v>221</v>
      </c>
      <c r="G6" s="151"/>
      <c r="H6" s="149"/>
    </row>
    <row r="7" spans="1:8" ht="39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39" customHeight="1" x14ac:dyDescent="0.25">
      <c r="A8" s="8"/>
      <c r="B8" s="77" t="s">
        <v>224</v>
      </c>
      <c r="C8" s="77" t="s">
        <v>12</v>
      </c>
      <c r="D8" s="80">
        <f>SUM(D9:D16)</f>
        <v>23402</v>
      </c>
      <c r="E8" s="80">
        <f t="shared" ref="E8:G8" si="0">SUM(E9:E16)</f>
        <v>23672</v>
      </c>
      <c r="F8" s="80">
        <f>SUM(F9:F16)</f>
        <v>51358</v>
      </c>
      <c r="G8" s="80">
        <f t="shared" si="0"/>
        <v>35944</v>
      </c>
      <c r="H8" s="80">
        <f>SUM(H9:H16)</f>
        <v>15798</v>
      </c>
    </row>
    <row r="9" spans="1:8" ht="39" customHeight="1" x14ac:dyDescent="0.25">
      <c r="A9" s="17">
        <v>1</v>
      </c>
      <c r="B9" s="13" t="s">
        <v>263</v>
      </c>
      <c r="C9" s="18" t="s">
        <v>394</v>
      </c>
      <c r="D9" s="110">
        <v>295</v>
      </c>
      <c r="E9" s="110">
        <v>2954</v>
      </c>
      <c r="F9" s="110">
        <v>5904</v>
      </c>
      <c r="G9" s="110">
        <v>4176</v>
      </c>
      <c r="H9" s="110">
        <v>1812</v>
      </c>
    </row>
    <row r="10" spans="1:8" ht="39" customHeight="1" x14ac:dyDescent="0.25">
      <c r="A10" s="17">
        <v>2</v>
      </c>
      <c r="B10" s="13" t="s">
        <v>264</v>
      </c>
      <c r="C10" s="18" t="s">
        <v>13</v>
      </c>
      <c r="D10" s="110">
        <v>1183</v>
      </c>
      <c r="E10" s="110">
        <v>1161</v>
      </c>
      <c r="F10" s="110">
        <v>2344</v>
      </c>
      <c r="G10" s="110">
        <v>1694</v>
      </c>
      <c r="H10" s="111">
        <v>746</v>
      </c>
    </row>
    <row r="11" spans="1:8" ht="39" customHeight="1" x14ac:dyDescent="0.25">
      <c r="A11" s="17">
        <v>3</v>
      </c>
      <c r="B11" s="13" t="s">
        <v>265</v>
      </c>
      <c r="C11" s="18" t="s">
        <v>14</v>
      </c>
      <c r="D11" s="110">
        <v>6824</v>
      </c>
      <c r="E11" s="110">
        <v>6555</v>
      </c>
      <c r="F11" s="110">
        <v>13379</v>
      </c>
      <c r="G11" s="110">
        <v>9266</v>
      </c>
      <c r="H11" s="110">
        <v>4051</v>
      </c>
    </row>
    <row r="12" spans="1:8" ht="39" customHeight="1" x14ac:dyDescent="0.25">
      <c r="A12" s="17">
        <v>4</v>
      </c>
      <c r="B12" s="13" t="s">
        <v>266</v>
      </c>
      <c r="C12" s="18" t="s">
        <v>15</v>
      </c>
      <c r="D12" s="110">
        <v>8533</v>
      </c>
      <c r="E12" s="110">
        <v>8389</v>
      </c>
      <c r="F12" s="110">
        <v>16922</v>
      </c>
      <c r="G12" s="110">
        <v>11643</v>
      </c>
      <c r="H12" s="110">
        <v>5090</v>
      </c>
    </row>
    <row r="13" spans="1:8" ht="39" customHeight="1" x14ac:dyDescent="0.25">
      <c r="A13" s="17">
        <v>5</v>
      </c>
      <c r="B13" s="13" t="s">
        <v>255</v>
      </c>
      <c r="C13" s="18" t="s">
        <v>16</v>
      </c>
      <c r="D13" s="110">
        <v>1874</v>
      </c>
      <c r="E13" s="110">
        <v>181</v>
      </c>
      <c r="F13" s="110">
        <v>3684</v>
      </c>
      <c r="G13" s="110">
        <v>2735</v>
      </c>
      <c r="H13" s="110">
        <v>1194</v>
      </c>
    </row>
    <row r="14" spans="1:8" ht="39" customHeight="1" x14ac:dyDescent="0.25">
      <c r="A14" s="17">
        <v>6</v>
      </c>
      <c r="B14" s="13" t="s">
        <v>257</v>
      </c>
      <c r="C14" s="18" t="s">
        <v>17</v>
      </c>
      <c r="D14" s="110">
        <v>418</v>
      </c>
      <c r="E14" s="110">
        <v>403</v>
      </c>
      <c r="F14" s="110">
        <v>821</v>
      </c>
      <c r="G14" s="110">
        <v>600</v>
      </c>
      <c r="H14" s="110">
        <v>262</v>
      </c>
    </row>
    <row r="15" spans="1:8" ht="39" customHeight="1" x14ac:dyDescent="0.25">
      <c r="A15" s="17">
        <v>7</v>
      </c>
      <c r="B15" s="13" t="s">
        <v>267</v>
      </c>
      <c r="C15" s="18" t="s">
        <v>18</v>
      </c>
      <c r="D15" s="110">
        <v>1172</v>
      </c>
      <c r="E15" s="110">
        <v>1122</v>
      </c>
      <c r="F15" s="110">
        <v>2294</v>
      </c>
      <c r="G15" s="110">
        <v>1582</v>
      </c>
      <c r="H15" s="110">
        <v>703</v>
      </c>
    </row>
    <row r="16" spans="1:8" ht="39" customHeight="1" x14ac:dyDescent="0.25">
      <c r="A16" s="17">
        <v>8</v>
      </c>
      <c r="B16" s="13" t="s">
        <v>262</v>
      </c>
      <c r="C16" s="18" t="s">
        <v>19</v>
      </c>
      <c r="D16" s="110">
        <v>3103</v>
      </c>
      <c r="E16" s="110">
        <v>2907</v>
      </c>
      <c r="F16" s="110">
        <v>6010</v>
      </c>
      <c r="G16" s="110">
        <v>4248</v>
      </c>
      <c r="H16" s="110">
        <v>1940</v>
      </c>
    </row>
    <row r="17" spans="1:8" x14ac:dyDescent="0.25">
      <c r="A17" s="9" t="s">
        <v>364</v>
      </c>
      <c r="B17" s="21"/>
      <c r="C17" s="19"/>
      <c r="D17" s="19"/>
      <c r="E17" s="19"/>
      <c r="F17" s="19"/>
      <c r="G17" s="19"/>
      <c r="H17" s="19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55118110236220474" bottom="0.74803149606299213" header="0.31496062992125984" footer="0.31496062992125984"/>
  <pageSetup paperSize="9" scale="90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26"/>
  <sheetViews>
    <sheetView topLeftCell="C6" zoomScaleNormal="100" workbookViewId="0">
      <selection activeCell="D9" sqref="D9:F25"/>
    </sheetView>
  </sheetViews>
  <sheetFormatPr defaultRowHeight="15" x14ac:dyDescent="0.25"/>
  <cols>
    <col min="1" max="1" width="6.5703125" customWidth="1"/>
    <col min="2" max="2" width="14.5703125" style="1" customWidth="1"/>
    <col min="3" max="3" width="24.140625" customWidth="1"/>
    <col min="4" max="4" width="13.140625" customWidth="1"/>
    <col min="5" max="5" width="14.42578125" customWidth="1"/>
    <col min="6" max="6" width="13" customWidth="1"/>
    <col min="7" max="7" width="14.140625" customWidth="1"/>
    <col min="8" max="8" width="18.28515625" customWidth="1"/>
  </cols>
  <sheetData>
    <row r="1" spans="1:8" ht="18" x14ac:dyDescent="0.25">
      <c r="A1" s="147" t="s">
        <v>248</v>
      </c>
      <c r="B1" s="147"/>
      <c r="C1" s="147"/>
      <c r="D1" s="147"/>
      <c r="E1" s="147"/>
      <c r="F1" s="147"/>
      <c r="G1" s="147"/>
      <c r="H1" s="147"/>
    </row>
    <row r="2" spans="1:8" ht="18" x14ac:dyDescent="0.25">
      <c r="A2" s="147" t="s">
        <v>367</v>
      </c>
      <c r="B2" s="147"/>
      <c r="C2" s="147"/>
      <c r="D2" s="147"/>
      <c r="E2" s="147"/>
      <c r="F2" s="147"/>
      <c r="G2" s="147"/>
      <c r="H2" s="147"/>
    </row>
    <row r="3" spans="1:8" ht="15.75" x14ac:dyDescent="0.25">
      <c r="A3" s="143" t="s">
        <v>363</v>
      </c>
      <c r="B3" s="143"/>
      <c r="C3" s="143"/>
      <c r="D3" s="143"/>
      <c r="E3" s="143"/>
      <c r="F3" s="143"/>
      <c r="G3" s="143"/>
      <c r="H3" s="143"/>
    </row>
    <row r="5" spans="1:8" ht="24.75" customHeight="1" x14ac:dyDescent="0.25">
      <c r="A5" s="148" t="s">
        <v>213</v>
      </c>
      <c r="B5" s="149" t="s">
        <v>249</v>
      </c>
      <c r="C5" s="148" t="s">
        <v>250</v>
      </c>
      <c r="D5" s="148" t="s">
        <v>217</v>
      </c>
      <c r="E5" s="148"/>
      <c r="F5" s="148"/>
      <c r="G5" s="152" t="s">
        <v>218</v>
      </c>
      <c r="H5" s="150" t="s">
        <v>251</v>
      </c>
    </row>
    <row r="6" spans="1:8" ht="24.75" customHeight="1" x14ac:dyDescent="0.25">
      <c r="A6" s="148"/>
      <c r="B6" s="149"/>
      <c r="C6" s="148"/>
      <c r="D6" s="11" t="s">
        <v>219</v>
      </c>
      <c r="E6" s="11" t="s">
        <v>220</v>
      </c>
      <c r="F6" s="11" t="s">
        <v>221</v>
      </c>
      <c r="G6" s="153"/>
      <c r="H6" s="151"/>
    </row>
    <row r="7" spans="1:8" ht="24.75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24.75" customHeight="1" x14ac:dyDescent="0.25">
      <c r="A8" s="8"/>
      <c r="B8" s="77" t="s">
        <v>225</v>
      </c>
      <c r="C8" s="77" t="s">
        <v>20</v>
      </c>
      <c r="D8" s="80">
        <f t="shared" ref="D8:E8" si="0">SUM(D9:D25)</f>
        <v>5720</v>
      </c>
      <c r="E8" s="80">
        <f t="shared" si="0"/>
        <v>5412</v>
      </c>
      <c r="F8" s="80">
        <f>SUM(F9:F25)</f>
        <v>11132</v>
      </c>
      <c r="G8" s="80">
        <f>SUM(G9:G25)</f>
        <v>3652</v>
      </c>
      <c r="H8" s="80">
        <f>SUM(H9:H25)</f>
        <v>3659</v>
      </c>
    </row>
    <row r="9" spans="1:8" ht="24.75" customHeight="1" x14ac:dyDescent="0.25">
      <c r="A9" s="17">
        <v>1</v>
      </c>
      <c r="B9" s="24" t="s">
        <v>255</v>
      </c>
      <c r="C9" s="22" t="s">
        <v>21</v>
      </c>
      <c r="D9" s="22">
        <v>176</v>
      </c>
      <c r="E9" s="22">
        <v>159</v>
      </c>
      <c r="F9" s="22">
        <v>335</v>
      </c>
      <c r="G9" s="22">
        <v>118</v>
      </c>
      <c r="H9" s="22">
        <v>118</v>
      </c>
    </row>
    <row r="10" spans="1:8" ht="24.75" customHeight="1" x14ac:dyDescent="0.25">
      <c r="A10" s="17">
        <v>2</v>
      </c>
      <c r="B10" s="24" t="s">
        <v>268</v>
      </c>
      <c r="C10" s="22" t="s">
        <v>22</v>
      </c>
      <c r="D10" s="22">
        <v>261</v>
      </c>
      <c r="E10" s="22">
        <v>239</v>
      </c>
      <c r="F10" s="22">
        <v>500</v>
      </c>
      <c r="G10" s="22">
        <v>157</v>
      </c>
      <c r="H10" s="22">
        <v>157</v>
      </c>
    </row>
    <row r="11" spans="1:8" ht="24.75" customHeight="1" x14ac:dyDescent="0.25">
      <c r="A11" s="17">
        <v>3</v>
      </c>
      <c r="B11" s="24" t="s">
        <v>257</v>
      </c>
      <c r="C11" s="22" t="s">
        <v>23</v>
      </c>
      <c r="D11" s="22">
        <v>593</v>
      </c>
      <c r="E11" s="22">
        <v>520</v>
      </c>
      <c r="F11" s="22">
        <v>1113</v>
      </c>
      <c r="G11" s="22">
        <v>347</v>
      </c>
      <c r="H11" s="22">
        <v>347</v>
      </c>
    </row>
    <row r="12" spans="1:8" ht="24.75" customHeight="1" x14ac:dyDescent="0.25">
      <c r="A12" s="17">
        <v>4</v>
      </c>
      <c r="B12" s="24" t="s">
        <v>258</v>
      </c>
      <c r="C12" s="22" t="s">
        <v>24</v>
      </c>
      <c r="D12" s="22">
        <v>330</v>
      </c>
      <c r="E12" s="22">
        <v>313</v>
      </c>
      <c r="F12" s="22">
        <v>643</v>
      </c>
      <c r="G12" s="22">
        <v>201</v>
      </c>
      <c r="H12" s="22">
        <v>201</v>
      </c>
    </row>
    <row r="13" spans="1:8" ht="24.75" customHeight="1" x14ac:dyDescent="0.25">
      <c r="A13" s="17">
        <v>5</v>
      </c>
      <c r="B13" s="24" t="s">
        <v>259</v>
      </c>
      <c r="C13" s="22" t="s">
        <v>25</v>
      </c>
      <c r="D13" s="22">
        <v>349</v>
      </c>
      <c r="E13" s="22">
        <v>302</v>
      </c>
      <c r="F13" s="22">
        <v>651</v>
      </c>
      <c r="G13" s="22">
        <v>220</v>
      </c>
      <c r="H13" s="22">
        <v>221</v>
      </c>
    </row>
    <row r="14" spans="1:8" ht="24.75" customHeight="1" x14ac:dyDescent="0.25">
      <c r="A14" s="17">
        <v>6</v>
      </c>
      <c r="B14" s="24" t="s">
        <v>260</v>
      </c>
      <c r="C14" s="22" t="s">
        <v>26</v>
      </c>
      <c r="D14" s="22">
        <v>368</v>
      </c>
      <c r="E14" s="22">
        <v>342</v>
      </c>
      <c r="F14" s="22">
        <v>710</v>
      </c>
      <c r="G14" s="22">
        <v>248</v>
      </c>
      <c r="H14" s="22">
        <v>248</v>
      </c>
    </row>
    <row r="15" spans="1:8" ht="24.75" customHeight="1" x14ac:dyDescent="0.25">
      <c r="A15" s="17">
        <v>7</v>
      </c>
      <c r="B15" s="24" t="s">
        <v>267</v>
      </c>
      <c r="C15" s="22" t="s">
        <v>20</v>
      </c>
      <c r="D15" s="22">
        <v>525</v>
      </c>
      <c r="E15" s="22">
        <v>521</v>
      </c>
      <c r="F15" s="22">
        <v>1046</v>
      </c>
      <c r="G15" s="22">
        <v>361</v>
      </c>
      <c r="H15" s="22">
        <v>361</v>
      </c>
    </row>
    <row r="16" spans="1:8" ht="24.75" customHeight="1" x14ac:dyDescent="0.25">
      <c r="A16" s="17">
        <v>8</v>
      </c>
      <c r="B16" s="24" t="s">
        <v>269</v>
      </c>
      <c r="C16" s="22" t="s">
        <v>27</v>
      </c>
      <c r="D16" s="22">
        <v>306</v>
      </c>
      <c r="E16" s="22">
        <v>282</v>
      </c>
      <c r="F16" s="22">
        <v>588</v>
      </c>
      <c r="G16" s="22">
        <v>202</v>
      </c>
      <c r="H16" s="22">
        <v>204</v>
      </c>
    </row>
    <row r="17" spans="1:8" ht="24.75" customHeight="1" x14ac:dyDescent="0.25">
      <c r="A17" s="17">
        <v>9</v>
      </c>
      <c r="B17" s="24" t="s">
        <v>270</v>
      </c>
      <c r="C17" s="22" t="s">
        <v>28</v>
      </c>
      <c r="D17" s="22">
        <v>252</v>
      </c>
      <c r="E17" s="22">
        <v>241</v>
      </c>
      <c r="F17" s="22">
        <v>493</v>
      </c>
      <c r="G17" s="22">
        <v>156</v>
      </c>
      <c r="H17" s="22">
        <v>156</v>
      </c>
    </row>
    <row r="18" spans="1:8" ht="24.75" customHeight="1" x14ac:dyDescent="0.25">
      <c r="A18" s="17">
        <v>10</v>
      </c>
      <c r="B18" s="24" t="s">
        <v>271</v>
      </c>
      <c r="C18" s="22" t="s">
        <v>272</v>
      </c>
      <c r="D18" s="22">
        <v>227</v>
      </c>
      <c r="E18" s="22">
        <v>221</v>
      </c>
      <c r="F18" s="22">
        <v>448</v>
      </c>
      <c r="G18" s="22">
        <v>140</v>
      </c>
      <c r="H18" s="22">
        <v>140</v>
      </c>
    </row>
    <row r="19" spans="1:8" ht="24.75" customHeight="1" x14ac:dyDescent="0.25">
      <c r="A19" s="17">
        <v>11</v>
      </c>
      <c r="B19" s="24" t="s">
        <v>273</v>
      </c>
      <c r="C19" s="22" t="s">
        <v>274</v>
      </c>
      <c r="D19" s="22">
        <v>145</v>
      </c>
      <c r="E19" s="22">
        <v>141</v>
      </c>
      <c r="F19" s="22">
        <v>286</v>
      </c>
      <c r="G19" s="22">
        <v>103</v>
      </c>
      <c r="H19" s="22">
        <v>103</v>
      </c>
    </row>
    <row r="20" spans="1:8" ht="24.75" customHeight="1" x14ac:dyDescent="0.25">
      <c r="A20" s="17">
        <v>12</v>
      </c>
      <c r="B20" s="24" t="s">
        <v>275</v>
      </c>
      <c r="C20" s="22" t="s">
        <v>29</v>
      </c>
      <c r="D20" s="22">
        <v>649</v>
      </c>
      <c r="E20" s="22">
        <v>606</v>
      </c>
      <c r="F20" s="22">
        <v>1255</v>
      </c>
      <c r="G20" s="22">
        <v>396</v>
      </c>
      <c r="H20" s="22">
        <v>397</v>
      </c>
    </row>
    <row r="21" spans="1:8" ht="24.75" customHeight="1" x14ac:dyDescent="0.25">
      <c r="A21" s="17">
        <v>13</v>
      </c>
      <c r="B21" s="24" t="s">
        <v>276</v>
      </c>
      <c r="C21" s="22" t="s">
        <v>30</v>
      </c>
      <c r="D21" s="22">
        <v>544</v>
      </c>
      <c r="E21" s="22">
        <v>511</v>
      </c>
      <c r="F21" s="22">
        <v>1055</v>
      </c>
      <c r="G21" s="22">
        <v>329</v>
      </c>
      <c r="H21" s="22">
        <v>331</v>
      </c>
    </row>
    <row r="22" spans="1:8" ht="24.75" customHeight="1" x14ac:dyDescent="0.25">
      <c r="A22" s="17">
        <v>14</v>
      </c>
      <c r="B22" s="24" t="s">
        <v>262</v>
      </c>
      <c r="C22" s="22" t="s">
        <v>31</v>
      </c>
      <c r="D22" s="22">
        <v>391</v>
      </c>
      <c r="E22" s="22">
        <v>430</v>
      </c>
      <c r="F22" s="22">
        <v>821</v>
      </c>
      <c r="G22" s="22">
        <v>283</v>
      </c>
      <c r="H22" s="22">
        <v>283</v>
      </c>
    </row>
    <row r="23" spans="1:8" ht="24.75" customHeight="1" x14ac:dyDescent="0.25">
      <c r="A23" s="17">
        <v>15</v>
      </c>
      <c r="B23" s="24" t="s">
        <v>277</v>
      </c>
      <c r="C23" s="22" t="s">
        <v>32</v>
      </c>
      <c r="D23" s="22">
        <v>165</v>
      </c>
      <c r="E23" s="22">
        <v>175</v>
      </c>
      <c r="F23" s="22">
        <v>340</v>
      </c>
      <c r="G23" s="22">
        <v>117</v>
      </c>
      <c r="H23" s="22">
        <v>118</v>
      </c>
    </row>
    <row r="24" spans="1:8" ht="24.75" customHeight="1" x14ac:dyDescent="0.25">
      <c r="A24" s="17">
        <v>16</v>
      </c>
      <c r="B24" s="24" t="s">
        <v>278</v>
      </c>
      <c r="C24" s="22" t="s">
        <v>33</v>
      </c>
      <c r="D24" s="22">
        <v>231</v>
      </c>
      <c r="E24" s="22">
        <v>218</v>
      </c>
      <c r="F24" s="22">
        <v>449</v>
      </c>
      <c r="G24" s="22">
        <v>148</v>
      </c>
      <c r="H24" s="22">
        <v>148</v>
      </c>
    </row>
    <row r="25" spans="1:8" ht="24.75" customHeight="1" x14ac:dyDescent="0.25">
      <c r="A25" s="17">
        <v>17</v>
      </c>
      <c r="B25" s="24" t="s">
        <v>279</v>
      </c>
      <c r="C25" s="22" t="s">
        <v>34</v>
      </c>
      <c r="D25" s="22">
        <v>208</v>
      </c>
      <c r="E25" s="22">
        <v>191</v>
      </c>
      <c r="F25" s="22">
        <v>399</v>
      </c>
      <c r="G25" s="22">
        <v>126</v>
      </c>
      <c r="H25" s="22">
        <v>126</v>
      </c>
    </row>
    <row r="26" spans="1:8" x14ac:dyDescent="0.25">
      <c r="A26" s="9" t="s">
        <v>364</v>
      </c>
      <c r="B26" s="21"/>
      <c r="C26" s="19"/>
      <c r="D26" s="19"/>
      <c r="E26" s="19"/>
      <c r="F26" s="19"/>
      <c r="G26" s="19"/>
      <c r="H26" s="19"/>
    </row>
  </sheetData>
  <mergeCells count="9">
    <mergeCell ref="A1:H1"/>
    <mergeCell ref="G5:G6"/>
    <mergeCell ref="A2:H2"/>
    <mergeCell ref="A3:H3"/>
    <mergeCell ref="A5:A6"/>
    <mergeCell ref="B5:B6"/>
    <mergeCell ref="C5:C6"/>
    <mergeCell ref="D5:F5"/>
    <mergeCell ref="H5:H6"/>
  </mergeCells>
  <printOptions horizontalCentered="1"/>
  <pageMargins left="1.1811023622047245" right="0" top="0.55118110236220474" bottom="0.74803149606299213" header="0.31496062992125984" footer="0.31496062992125984"/>
  <pageSetup paperSize="9" scale="85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19"/>
  <sheetViews>
    <sheetView zoomScale="90" zoomScaleNormal="90" workbookViewId="0">
      <selection activeCell="D9" sqref="D9:F18"/>
    </sheetView>
  </sheetViews>
  <sheetFormatPr defaultRowHeight="15" x14ac:dyDescent="0.25"/>
  <cols>
    <col min="1" max="1" width="7" customWidth="1"/>
    <col min="2" max="2" width="13.85546875" style="1" customWidth="1"/>
    <col min="3" max="3" width="20.5703125" bestFit="1" customWidth="1"/>
    <col min="4" max="4" width="13.85546875" customWidth="1"/>
    <col min="5" max="5" width="16.140625" customWidth="1"/>
    <col min="6" max="6" width="15" customWidth="1"/>
    <col min="7" max="7" width="13.5703125" customWidth="1"/>
    <col min="8" max="8" width="20.5703125" customWidth="1"/>
  </cols>
  <sheetData>
    <row r="1" spans="1:9" ht="18" x14ac:dyDescent="0.25">
      <c r="A1" s="147" t="s">
        <v>248</v>
      </c>
      <c r="B1" s="147"/>
      <c r="C1" s="147"/>
      <c r="D1" s="147"/>
      <c r="E1" s="147"/>
      <c r="F1" s="147"/>
      <c r="G1" s="147"/>
      <c r="H1" s="147"/>
      <c r="I1" s="23"/>
    </row>
    <row r="2" spans="1:9" ht="18" x14ac:dyDescent="0.25">
      <c r="A2" s="147" t="s">
        <v>368</v>
      </c>
      <c r="B2" s="147"/>
      <c r="C2" s="147"/>
      <c r="D2" s="147"/>
      <c r="E2" s="147"/>
      <c r="F2" s="147"/>
      <c r="G2" s="147"/>
      <c r="H2" s="147"/>
      <c r="I2" s="23"/>
    </row>
    <row r="3" spans="1:9" ht="15.75" x14ac:dyDescent="0.25">
      <c r="A3" s="143" t="s">
        <v>363</v>
      </c>
      <c r="B3" s="143"/>
      <c r="C3" s="143"/>
      <c r="D3" s="143"/>
      <c r="E3" s="143"/>
      <c r="F3" s="143"/>
      <c r="G3" s="143"/>
      <c r="H3" s="143"/>
    </row>
    <row r="4" spans="1:9" x14ac:dyDescent="0.25">
      <c r="A4" s="25"/>
      <c r="B4" s="28"/>
      <c r="C4" s="25"/>
      <c r="D4" s="25"/>
      <c r="E4" s="25"/>
      <c r="F4" s="25"/>
      <c r="G4" s="25"/>
      <c r="H4" s="25"/>
    </row>
    <row r="5" spans="1:9" ht="33" customHeight="1" x14ac:dyDescent="0.25">
      <c r="A5" s="148" t="s">
        <v>213</v>
      </c>
      <c r="B5" s="149" t="s">
        <v>249</v>
      </c>
      <c r="C5" s="148" t="s">
        <v>250</v>
      </c>
      <c r="D5" s="148" t="s">
        <v>217</v>
      </c>
      <c r="E5" s="148"/>
      <c r="F5" s="148"/>
      <c r="G5" s="152" t="s">
        <v>218</v>
      </c>
      <c r="H5" s="150" t="s">
        <v>251</v>
      </c>
    </row>
    <row r="6" spans="1:9" ht="33" customHeight="1" x14ac:dyDescent="0.25">
      <c r="A6" s="148"/>
      <c r="B6" s="149"/>
      <c r="C6" s="148"/>
      <c r="D6" s="11" t="s">
        <v>219</v>
      </c>
      <c r="E6" s="11" t="s">
        <v>220</v>
      </c>
      <c r="F6" s="11" t="s">
        <v>221</v>
      </c>
      <c r="G6" s="153"/>
      <c r="H6" s="151"/>
    </row>
    <row r="7" spans="1:9" ht="33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9" ht="33" customHeight="1" x14ac:dyDescent="0.25">
      <c r="A8" s="8"/>
      <c r="B8" s="77" t="s">
        <v>226</v>
      </c>
      <c r="C8" s="77" t="s">
        <v>35</v>
      </c>
      <c r="D8" s="80">
        <f t="shared" ref="D8:E8" si="0">SUM(D9:D18)</f>
        <v>5948</v>
      </c>
      <c r="E8" s="80">
        <f t="shared" si="0"/>
        <v>5918</v>
      </c>
      <c r="F8" s="80">
        <f>SUM(F9:F18)</f>
        <v>11866</v>
      </c>
      <c r="G8" s="80">
        <f t="shared" ref="G8" si="1">SUM(G9:G18)</f>
        <v>8386</v>
      </c>
      <c r="H8" s="80">
        <f t="shared" ref="H8" si="2">SUM(H9:H18)</f>
        <v>3645</v>
      </c>
    </row>
    <row r="9" spans="1:9" ht="33" customHeight="1" x14ac:dyDescent="0.25">
      <c r="A9" s="17">
        <v>1</v>
      </c>
      <c r="B9" s="24" t="s">
        <v>268</v>
      </c>
      <c r="C9" s="22" t="s">
        <v>36</v>
      </c>
      <c r="D9" s="45">
        <v>415</v>
      </c>
      <c r="E9" s="45">
        <v>416</v>
      </c>
      <c r="F9" s="45">
        <v>831</v>
      </c>
      <c r="G9" s="45">
        <v>566</v>
      </c>
      <c r="H9" s="45">
        <v>252</v>
      </c>
    </row>
    <row r="10" spans="1:9" ht="33" customHeight="1" x14ac:dyDescent="0.25">
      <c r="A10" s="17">
        <v>2</v>
      </c>
      <c r="B10" s="24" t="s">
        <v>257</v>
      </c>
      <c r="C10" s="22" t="s">
        <v>37</v>
      </c>
      <c r="D10" s="45">
        <v>563</v>
      </c>
      <c r="E10" s="45">
        <v>573</v>
      </c>
      <c r="F10" s="45">
        <v>1136</v>
      </c>
      <c r="G10" s="45">
        <v>793</v>
      </c>
      <c r="H10" s="45">
        <v>338</v>
      </c>
    </row>
    <row r="11" spans="1:9" ht="33" customHeight="1" x14ac:dyDescent="0.25">
      <c r="A11" s="17">
        <v>3</v>
      </c>
      <c r="B11" s="24" t="s">
        <v>258</v>
      </c>
      <c r="C11" s="22" t="s">
        <v>38</v>
      </c>
      <c r="D11" s="45">
        <v>468</v>
      </c>
      <c r="E11" s="45">
        <v>455</v>
      </c>
      <c r="F11" s="45">
        <v>923</v>
      </c>
      <c r="G11" s="45">
        <v>659</v>
      </c>
      <c r="H11" s="45">
        <v>283</v>
      </c>
    </row>
    <row r="12" spans="1:9" ht="33" customHeight="1" x14ac:dyDescent="0.25">
      <c r="A12" s="17">
        <v>4</v>
      </c>
      <c r="B12" s="24" t="s">
        <v>259</v>
      </c>
      <c r="C12" s="22" t="s">
        <v>39</v>
      </c>
      <c r="D12" s="45">
        <v>583</v>
      </c>
      <c r="E12" s="45">
        <v>571</v>
      </c>
      <c r="F12" s="45">
        <v>1154</v>
      </c>
      <c r="G12" s="45">
        <v>783</v>
      </c>
      <c r="H12" s="45">
        <v>345</v>
      </c>
    </row>
    <row r="13" spans="1:9" ht="33" customHeight="1" x14ac:dyDescent="0.25">
      <c r="A13" s="17">
        <v>5</v>
      </c>
      <c r="B13" s="24" t="s">
        <v>260</v>
      </c>
      <c r="C13" s="22" t="s">
        <v>280</v>
      </c>
      <c r="D13" s="45">
        <v>544</v>
      </c>
      <c r="E13" s="45">
        <v>534</v>
      </c>
      <c r="F13" s="45">
        <v>1078</v>
      </c>
      <c r="G13" s="45">
        <v>782</v>
      </c>
      <c r="H13" s="45">
        <v>333</v>
      </c>
    </row>
    <row r="14" spans="1:9" ht="33" customHeight="1" x14ac:dyDescent="0.25">
      <c r="A14" s="17">
        <v>6</v>
      </c>
      <c r="B14" s="24" t="s">
        <v>270</v>
      </c>
      <c r="C14" s="22" t="s">
        <v>40</v>
      </c>
      <c r="D14" s="45">
        <v>581</v>
      </c>
      <c r="E14" s="45">
        <v>546</v>
      </c>
      <c r="F14" s="45">
        <v>1127</v>
      </c>
      <c r="G14" s="45">
        <v>785</v>
      </c>
      <c r="H14" s="45">
        <v>339</v>
      </c>
    </row>
    <row r="15" spans="1:9" ht="33" customHeight="1" x14ac:dyDescent="0.25">
      <c r="A15" s="17">
        <v>7</v>
      </c>
      <c r="B15" s="24" t="s">
        <v>271</v>
      </c>
      <c r="C15" s="22" t="s">
        <v>41</v>
      </c>
      <c r="D15" s="45">
        <v>766</v>
      </c>
      <c r="E15" s="45">
        <v>792</v>
      </c>
      <c r="F15" s="45">
        <v>1558</v>
      </c>
      <c r="G15" s="45">
        <v>1116</v>
      </c>
      <c r="H15" s="45">
        <v>499</v>
      </c>
    </row>
    <row r="16" spans="1:9" ht="33" customHeight="1" x14ac:dyDescent="0.25">
      <c r="A16" s="17">
        <v>8</v>
      </c>
      <c r="B16" s="24" t="s">
        <v>273</v>
      </c>
      <c r="C16" s="22" t="s">
        <v>35</v>
      </c>
      <c r="D16" s="45">
        <v>1122</v>
      </c>
      <c r="E16" s="45">
        <v>1153</v>
      </c>
      <c r="F16" s="45">
        <v>2275</v>
      </c>
      <c r="G16" s="45">
        <v>1634</v>
      </c>
      <c r="H16" s="45">
        <v>699</v>
      </c>
    </row>
    <row r="17" spans="1:8" ht="33" customHeight="1" x14ac:dyDescent="0.25">
      <c r="A17" s="17">
        <v>9</v>
      </c>
      <c r="B17" s="24" t="s">
        <v>281</v>
      </c>
      <c r="C17" s="22" t="s">
        <v>42</v>
      </c>
      <c r="D17" s="45">
        <v>554</v>
      </c>
      <c r="E17" s="45">
        <v>545</v>
      </c>
      <c r="F17" s="45">
        <v>1099</v>
      </c>
      <c r="G17" s="45">
        <v>795</v>
      </c>
      <c r="H17" s="45">
        <v>343</v>
      </c>
    </row>
    <row r="18" spans="1:8" ht="33" customHeight="1" x14ac:dyDescent="0.25">
      <c r="A18" s="17">
        <v>10</v>
      </c>
      <c r="B18" s="24" t="s">
        <v>282</v>
      </c>
      <c r="C18" s="22" t="s">
        <v>43</v>
      </c>
      <c r="D18" s="45">
        <v>352</v>
      </c>
      <c r="E18" s="45">
        <v>333</v>
      </c>
      <c r="F18" s="45">
        <v>685</v>
      </c>
      <c r="G18" s="45">
        <v>473</v>
      </c>
      <c r="H18" s="45">
        <v>214</v>
      </c>
    </row>
    <row r="19" spans="1:8" x14ac:dyDescent="0.25">
      <c r="A19" s="9" t="s">
        <v>364</v>
      </c>
      <c r="B19" s="29"/>
      <c r="C19" s="26"/>
      <c r="D19" s="26"/>
      <c r="E19" s="26"/>
      <c r="F19" s="26"/>
      <c r="G19" s="26"/>
      <c r="H19" s="27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55118110236220474" bottom="0.74803149606299213" header="0.31496062992125984" footer="0.31496062992125984"/>
  <pageSetup paperSize="9" scale="90" orientation="landscape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20"/>
  <sheetViews>
    <sheetView topLeftCell="C5" workbookViewId="0">
      <selection activeCell="D9" sqref="D9:F19"/>
    </sheetView>
  </sheetViews>
  <sheetFormatPr defaultRowHeight="15" x14ac:dyDescent="0.25"/>
  <cols>
    <col min="1" max="1" width="6.140625" customWidth="1"/>
    <col min="2" max="2" width="14.28515625" style="1" customWidth="1"/>
    <col min="3" max="3" width="32" customWidth="1"/>
    <col min="4" max="4" width="13" customWidth="1"/>
    <col min="5" max="5" width="15.5703125" customWidth="1"/>
    <col min="6" max="6" width="11.7109375" customWidth="1"/>
    <col min="7" max="7" width="14.7109375" customWidth="1"/>
    <col min="8" max="8" width="18.140625" customWidth="1"/>
  </cols>
  <sheetData>
    <row r="1" spans="1:8" ht="18" x14ac:dyDescent="0.25">
      <c r="A1" s="147" t="s">
        <v>248</v>
      </c>
      <c r="B1" s="147"/>
      <c r="C1" s="147"/>
      <c r="D1" s="147"/>
      <c r="E1" s="147"/>
      <c r="F1" s="147"/>
      <c r="G1" s="147"/>
      <c r="H1" s="147"/>
    </row>
    <row r="2" spans="1:8" ht="18" x14ac:dyDescent="0.25">
      <c r="A2" s="147" t="s">
        <v>369</v>
      </c>
      <c r="B2" s="147"/>
      <c r="C2" s="147"/>
      <c r="D2" s="147"/>
      <c r="E2" s="147"/>
      <c r="F2" s="147"/>
      <c r="G2" s="147"/>
      <c r="H2" s="147"/>
    </row>
    <row r="3" spans="1:8" ht="15.75" x14ac:dyDescent="0.25">
      <c r="A3" s="143" t="s">
        <v>363</v>
      </c>
      <c r="B3" s="143"/>
      <c r="C3" s="143"/>
      <c r="D3" s="143"/>
      <c r="E3" s="143"/>
      <c r="F3" s="143"/>
      <c r="G3" s="143"/>
      <c r="H3" s="143"/>
    </row>
    <row r="5" spans="1:8" ht="31.5" customHeight="1" x14ac:dyDescent="0.25">
      <c r="A5" s="148" t="s">
        <v>213</v>
      </c>
      <c r="B5" s="149" t="s">
        <v>249</v>
      </c>
      <c r="C5" s="148" t="s">
        <v>250</v>
      </c>
      <c r="D5" s="148" t="s">
        <v>217</v>
      </c>
      <c r="E5" s="148"/>
      <c r="F5" s="148"/>
      <c r="G5" s="150" t="s">
        <v>218</v>
      </c>
      <c r="H5" s="150" t="s">
        <v>251</v>
      </c>
    </row>
    <row r="6" spans="1:8" ht="31.5" customHeight="1" x14ac:dyDescent="0.25">
      <c r="A6" s="148"/>
      <c r="B6" s="149"/>
      <c r="C6" s="148"/>
      <c r="D6" s="11" t="s">
        <v>219</v>
      </c>
      <c r="E6" s="11" t="s">
        <v>220</v>
      </c>
      <c r="F6" s="11" t="s">
        <v>221</v>
      </c>
      <c r="G6" s="151"/>
      <c r="H6" s="151"/>
    </row>
    <row r="7" spans="1:8" ht="31.5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31.5" customHeight="1" x14ac:dyDescent="0.25">
      <c r="A8" s="8"/>
      <c r="B8" s="77" t="s">
        <v>227</v>
      </c>
      <c r="C8" s="77" t="s">
        <v>44</v>
      </c>
      <c r="D8" s="80">
        <f t="shared" ref="D8:E8" si="0">SUM(D9:D19)</f>
        <v>16761</v>
      </c>
      <c r="E8" s="80">
        <f t="shared" si="0"/>
        <v>16348</v>
      </c>
      <c r="F8" s="80">
        <f>SUM(F9:F19)</f>
        <v>33109</v>
      </c>
      <c r="G8" s="80">
        <f t="shared" ref="G8:H8" si="1">SUM(G9:G19)</f>
        <v>23098</v>
      </c>
      <c r="H8" s="80">
        <f t="shared" si="1"/>
        <v>10776</v>
      </c>
    </row>
    <row r="9" spans="1:8" ht="31.5" customHeight="1" x14ac:dyDescent="0.25">
      <c r="A9" s="17">
        <v>1</v>
      </c>
      <c r="B9" s="24" t="s">
        <v>283</v>
      </c>
      <c r="C9" s="22" t="s">
        <v>45</v>
      </c>
      <c r="D9" s="24">
        <v>4079</v>
      </c>
      <c r="E9" s="24">
        <v>3936</v>
      </c>
      <c r="F9" s="24">
        <v>8015</v>
      </c>
      <c r="G9" s="24">
        <v>5443</v>
      </c>
      <c r="H9" s="24">
        <v>2594</v>
      </c>
    </row>
    <row r="10" spans="1:8" ht="31.5" customHeight="1" x14ac:dyDescent="0.25">
      <c r="A10" s="17">
        <v>2</v>
      </c>
      <c r="B10" s="24" t="s">
        <v>284</v>
      </c>
      <c r="C10" s="22" t="s">
        <v>285</v>
      </c>
      <c r="D10" s="24">
        <v>2348</v>
      </c>
      <c r="E10" s="24">
        <v>2252</v>
      </c>
      <c r="F10" s="24">
        <v>4600</v>
      </c>
      <c r="G10" s="24">
        <v>3263</v>
      </c>
      <c r="H10" s="24">
        <v>1493</v>
      </c>
    </row>
    <row r="11" spans="1:8" ht="31.5" customHeight="1" x14ac:dyDescent="0.25">
      <c r="A11" s="17">
        <v>3</v>
      </c>
      <c r="B11" s="24" t="s">
        <v>286</v>
      </c>
      <c r="C11" s="22" t="s">
        <v>46</v>
      </c>
      <c r="D11" s="24">
        <v>2045</v>
      </c>
      <c r="E11" s="24">
        <v>2004</v>
      </c>
      <c r="F11" s="24">
        <v>4049</v>
      </c>
      <c r="G11" s="24">
        <v>2732</v>
      </c>
      <c r="H11" s="24">
        <v>1277</v>
      </c>
    </row>
    <row r="12" spans="1:8" ht="31.5" customHeight="1" x14ac:dyDescent="0.25">
      <c r="A12" s="17">
        <v>4</v>
      </c>
      <c r="B12" s="24" t="s">
        <v>287</v>
      </c>
      <c r="C12" s="22" t="s">
        <v>47</v>
      </c>
      <c r="D12" s="24">
        <v>2115</v>
      </c>
      <c r="E12" s="24">
        <v>2102</v>
      </c>
      <c r="F12" s="24">
        <v>4217</v>
      </c>
      <c r="G12" s="24">
        <v>2908</v>
      </c>
      <c r="H12" s="24">
        <v>1322</v>
      </c>
    </row>
    <row r="13" spans="1:8" ht="31.5" customHeight="1" x14ac:dyDescent="0.25">
      <c r="A13" s="17">
        <v>5</v>
      </c>
      <c r="B13" s="31" t="s">
        <v>288</v>
      </c>
      <c r="C13" s="22" t="s">
        <v>289</v>
      </c>
      <c r="D13" s="24">
        <v>1316</v>
      </c>
      <c r="E13" s="24">
        <v>1277</v>
      </c>
      <c r="F13" s="24">
        <v>2593</v>
      </c>
      <c r="G13" s="24">
        <v>1865</v>
      </c>
      <c r="H13" s="24">
        <v>844</v>
      </c>
    </row>
    <row r="14" spans="1:8" ht="31.5" customHeight="1" x14ac:dyDescent="0.25">
      <c r="A14" s="17">
        <v>6</v>
      </c>
      <c r="B14" s="24" t="s">
        <v>268</v>
      </c>
      <c r="C14" s="22" t="s">
        <v>48</v>
      </c>
      <c r="D14" s="24">
        <v>815</v>
      </c>
      <c r="E14" s="24">
        <v>792</v>
      </c>
      <c r="F14" s="24">
        <v>1607</v>
      </c>
      <c r="G14" s="24">
        <v>1150</v>
      </c>
      <c r="H14" s="24">
        <v>536</v>
      </c>
    </row>
    <row r="15" spans="1:8" ht="31.5" customHeight="1" x14ac:dyDescent="0.25">
      <c r="A15" s="17">
        <v>7</v>
      </c>
      <c r="B15" s="24" t="s">
        <v>257</v>
      </c>
      <c r="C15" s="22" t="s">
        <v>49</v>
      </c>
      <c r="D15" s="24">
        <v>955</v>
      </c>
      <c r="E15" s="24">
        <v>937</v>
      </c>
      <c r="F15" s="24">
        <v>1892</v>
      </c>
      <c r="G15" s="24">
        <v>1341</v>
      </c>
      <c r="H15" s="24">
        <v>621</v>
      </c>
    </row>
    <row r="16" spans="1:8" ht="31.5" customHeight="1" x14ac:dyDescent="0.25">
      <c r="A16" s="17">
        <v>8</v>
      </c>
      <c r="B16" s="24" t="s">
        <v>260</v>
      </c>
      <c r="C16" s="22" t="s">
        <v>50</v>
      </c>
      <c r="D16" s="24">
        <v>843</v>
      </c>
      <c r="E16" s="24">
        <v>812</v>
      </c>
      <c r="F16" s="24">
        <v>1655</v>
      </c>
      <c r="G16" s="24">
        <v>1187</v>
      </c>
      <c r="H16" s="24">
        <v>574</v>
      </c>
    </row>
    <row r="17" spans="1:8" ht="31.5" customHeight="1" x14ac:dyDescent="0.25">
      <c r="A17" s="17">
        <v>9</v>
      </c>
      <c r="B17" s="24" t="s">
        <v>290</v>
      </c>
      <c r="C17" s="22" t="s">
        <v>51</v>
      </c>
      <c r="D17" s="24">
        <v>784</v>
      </c>
      <c r="E17" s="24">
        <v>818</v>
      </c>
      <c r="F17" s="24">
        <v>1602</v>
      </c>
      <c r="G17" s="24">
        <v>1114</v>
      </c>
      <c r="H17" s="24">
        <v>547</v>
      </c>
    </row>
    <row r="18" spans="1:8" ht="31.5" customHeight="1" x14ac:dyDescent="0.25">
      <c r="A18" s="17">
        <v>10</v>
      </c>
      <c r="B18" s="24" t="s">
        <v>270</v>
      </c>
      <c r="C18" s="22" t="s">
        <v>52</v>
      </c>
      <c r="D18" s="24">
        <v>1216</v>
      </c>
      <c r="E18" s="24">
        <v>1194</v>
      </c>
      <c r="F18" s="24">
        <v>2410</v>
      </c>
      <c r="G18" s="24">
        <v>1765</v>
      </c>
      <c r="H18" s="24">
        <v>812</v>
      </c>
    </row>
    <row r="19" spans="1:8" ht="31.5" customHeight="1" x14ac:dyDescent="0.25">
      <c r="A19" s="17">
        <v>11</v>
      </c>
      <c r="B19" s="24" t="s">
        <v>291</v>
      </c>
      <c r="C19" s="22" t="s">
        <v>53</v>
      </c>
      <c r="D19" s="24">
        <v>245</v>
      </c>
      <c r="E19" s="24">
        <v>224</v>
      </c>
      <c r="F19" s="24">
        <v>469</v>
      </c>
      <c r="G19" s="24">
        <v>330</v>
      </c>
      <c r="H19" s="24">
        <v>156</v>
      </c>
    </row>
    <row r="20" spans="1:8" x14ac:dyDescent="0.25">
      <c r="A20" s="9" t="s">
        <v>364</v>
      </c>
      <c r="B20" s="32"/>
      <c r="C20" s="30"/>
      <c r="D20" s="30"/>
      <c r="E20" s="30"/>
      <c r="F20" s="30"/>
      <c r="G20" s="30"/>
      <c r="H20" s="30"/>
    </row>
  </sheetData>
  <mergeCells count="9">
    <mergeCell ref="A2:H2"/>
    <mergeCell ref="A3:H3"/>
    <mergeCell ref="A1:H1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62992125984251968" bottom="0.74803149606299213" header="0.31496062992125984" footer="0.31496062992125984"/>
  <pageSetup paperSize="9" scale="85" orientation="landscape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23"/>
  <sheetViews>
    <sheetView topLeftCell="B6" workbookViewId="0">
      <selection activeCell="D9" sqref="D9:F22"/>
    </sheetView>
  </sheetViews>
  <sheetFormatPr defaultRowHeight="15" x14ac:dyDescent="0.25"/>
  <cols>
    <col min="1" max="1" width="6.7109375" customWidth="1"/>
    <col min="2" max="2" width="14.42578125" style="1" customWidth="1"/>
    <col min="3" max="3" width="23.85546875" customWidth="1"/>
    <col min="4" max="4" width="12.5703125" customWidth="1"/>
    <col min="5" max="5" width="13.85546875" customWidth="1"/>
    <col min="6" max="6" width="12" customWidth="1"/>
    <col min="7" max="7" width="13" customWidth="1"/>
    <col min="8" max="8" width="16.85546875" customWidth="1"/>
  </cols>
  <sheetData>
    <row r="1" spans="1:8" ht="18" x14ac:dyDescent="0.25">
      <c r="A1" s="147" t="s">
        <v>248</v>
      </c>
      <c r="B1" s="147"/>
      <c r="C1" s="147"/>
      <c r="D1" s="147"/>
      <c r="E1" s="147"/>
      <c r="F1" s="147"/>
      <c r="G1" s="147"/>
      <c r="H1" s="147"/>
    </row>
    <row r="2" spans="1:8" ht="18" x14ac:dyDescent="0.25">
      <c r="A2" s="147" t="s">
        <v>370</v>
      </c>
      <c r="B2" s="147"/>
      <c r="C2" s="147"/>
      <c r="D2" s="147"/>
      <c r="E2" s="147"/>
      <c r="F2" s="147"/>
      <c r="G2" s="147"/>
      <c r="H2" s="147"/>
    </row>
    <row r="3" spans="1:8" ht="15.75" x14ac:dyDescent="0.25">
      <c r="A3" s="143" t="s">
        <v>363</v>
      </c>
      <c r="B3" s="143"/>
      <c r="C3" s="143"/>
      <c r="D3" s="143"/>
      <c r="E3" s="143"/>
      <c r="F3" s="143"/>
      <c r="G3" s="143"/>
      <c r="H3" s="143"/>
    </row>
    <row r="4" spans="1:8" x14ac:dyDescent="0.25">
      <c r="A4" s="33"/>
      <c r="B4" s="38"/>
      <c r="C4" s="33"/>
      <c r="D4" s="33"/>
      <c r="E4" s="33"/>
      <c r="F4" s="33"/>
      <c r="G4" s="33"/>
      <c r="H4" s="33"/>
    </row>
    <row r="5" spans="1:8" ht="27.75" customHeight="1" x14ac:dyDescent="0.25">
      <c r="A5" s="154" t="s">
        <v>213</v>
      </c>
      <c r="B5" s="155" t="s">
        <v>249</v>
      </c>
      <c r="C5" s="154" t="s">
        <v>250</v>
      </c>
      <c r="D5" s="154" t="s">
        <v>217</v>
      </c>
      <c r="E5" s="154"/>
      <c r="F5" s="154"/>
      <c r="G5" s="158" t="s">
        <v>218</v>
      </c>
      <c r="H5" s="156" t="s">
        <v>251</v>
      </c>
    </row>
    <row r="6" spans="1:8" ht="27.75" customHeight="1" x14ac:dyDescent="0.25">
      <c r="A6" s="154"/>
      <c r="B6" s="155"/>
      <c r="C6" s="154"/>
      <c r="D6" s="41" t="s">
        <v>219</v>
      </c>
      <c r="E6" s="41" t="s">
        <v>220</v>
      </c>
      <c r="F6" s="41" t="s">
        <v>221</v>
      </c>
      <c r="G6" s="159"/>
      <c r="H6" s="157"/>
    </row>
    <row r="7" spans="1:8" ht="27.75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27.75" customHeight="1" x14ac:dyDescent="0.25">
      <c r="A8" s="34"/>
      <c r="B8" s="77" t="s">
        <v>228</v>
      </c>
      <c r="C8" s="77" t="s">
        <v>54</v>
      </c>
      <c r="D8" s="80">
        <f t="shared" ref="D8:G8" si="0">SUM(D9:D22)</f>
        <v>17580</v>
      </c>
      <c r="E8" s="80">
        <f t="shared" si="0"/>
        <v>17900</v>
      </c>
      <c r="F8" s="80">
        <f t="shared" si="0"/>
        <v>36605</v>
      </c>
      <c r="G8" s="80">
        <f t="shared" si="0"/>
        <v>26316</v>
      </c>
      <c r="H8" s="80">
        <f>SUM(H9:H22)</f>
        <v>11825</v>
      </c>
    </row>
    <row r="9" spans="1:8" ht="27.75" customHeight="1" x14ac:dyDescent="0.25">
      <c r="A9" s="35">
        <v>1</v>
      </c>
      <c r="B9" s="39" t="s">
        <v>292</v>
      </c>
      <c r="C9" s="36" t="s">
        <v>54</v>
      </c>
      <c r="D9" s="36">
        <v>3818</v>
      </c>
      <c r="E9" s="36">
        <v>3679</v>
      </c>
      <c r="F9" s="36">
        <v>7497</v>
      </c>
      <c r="G9" s="36">
        <v>5313</v>
      </c>
      <c r="H9" s="36">
        <v>2312</v>
      </c>
    </row>
    <row r="10" spans="1:8" ht="27.75" customHeight="1" x14ac:dyDescent="0.25">
      <c r="A10" s="35">
        <v>2</v>
      </c>
      <c r="B10" s="39" t="s">
        <v>255</v>
      </c>
      <c r="C10" s="36" t="s">
        <v>55</v>
      </c>
      <c r="D10" s="36">
        <v>1505</v>
      </c>
      <c r="E10" s="36">
        <v>1379</v>
      </c>
      <c r="F10" s="36">
        <v>2884</v>
      </c>
      <c r="G10" s="36">
        <v>2002</v>
      </c>
      <c r="H10" s="36">
        <v>919</v>
      </c>
    </row>
    <row r="11" spans="1:8" ht="27.75" customHeight="1" x14ac:dyDescent="0.25">
      <c r="A11" s="35">
        <v>3</v>
      </c>
      <c r="B11" s="39" t="s">
        <v>256</v>
      </c>
      <c r="C11" s="36" t="s">
        <v>56</v>
      </c>
      <c r="D11" s="36">
        <v>558</v>
      </c>
      <c r="E11" s="36">
        <v>597</v>
      </c>
      <c r="F11" s="36">
        <v>1155</v>
      </c>
      <c r="G11" s="36">
        <v>789</v>
      </c>
      <c r="H11" s="36">
        <v>347</v>
      </c>
    </row>
    <row r="12" spans="1:8" ht="27.75" customHeight="1" x14ac:dyDescent="0.25">
      <c r="A12" s="35">
        <v>4</v>
      </c>
      <c r="B12" s="39" t="s">
        <v>293</v>
      </c>
      <c r="C12" s="36" t="s">
        <v>57</v>
      </c>
      <c r="D12" s="36">
        <v>835</v>
      </c>
      <c r="E12" s="36">
        <v>816</v>
      </c>
      <c r="F12" s="36">
        <v>1651</v>
      </c>
      <c r="G12" s="36">
        <v>1143</v>
      </c>
      <c r="H12" s="36">
        <v>515</v>
      </c>
    </row>
    <row r="13" spans="1:8" ht="27.75" customHeight="1" x14ac:dyDescent="0.25">
      <c r="A13" s="35">
        <v>5</v>
      </c>
      <c r="B13" s="39" t="s">
        <v>268</v>
      </c>
      <c r="C13" s="36" t="s">
        <v>58</v>
      </c>
      <c r="D13" s="36">
        <v>125</v>
      </c>
      <c r="E13" s="36">
        <v>1178</v>
      </c>
      <c r="F13" s="36">
        <v>2428</v>
      </c>
      <c r="G13" s="36">
        <v>1756</v>
      </c>
      <c r="H13" s="36">
        <v>825</v>
      </c>
    </row>
    <row r="14" spans="1:8" ht="27.75" customHeight="1" x14ac:dyDescent="0.25">
      <c r="A14" s="35">
        <v>6</v>
      </c>
      <c r="B14" s="39" t="s">
        <v>258</v>
      </c>
      <c r="C14" s="36" t="s">
        <v>59</v>
      </c>
      <c r="D14" s="36">
        <v>834</v>
      </c>
      <c r="E14" s="36">
        <v>852</v>
      </c>
      <c r="F14" s="36">
        <v>1686</v>
      </c>
      <c r="G14" s="36">
        <v>1198</v>
      </c>
      <c r="H14" s="36">
        <v>554</v>
      </c>
    </row>
    <row r="15" spans="1:8" ht="27.75" customHeight="1" x14ac:dyDescent="0.25">
      <c r="A15" s="35">
        <v>7</v>
      </c>
      <c r="B15" s="39" t="s">
        <v>259</v>
      </c>
      <c r="C15" s="36" t="s">
        <v>60</v>
      </c>
      <c r="D15" s="36">
        <v>1016</v>
      </c>
      <c r="E15" s="36">
        <v>989</v>
      </c>
      <c r="F15" s="36">
        <v>2005</v>
      </c>
      <c r="G15" s="36">
        <v>1471</v>
      </c>
      <c r="H15" s="36">
        <v>654</v>
      </c>
    </row>
    <row r="16" spans="1:8" ht="27.75" customHeight="1" x14ac:dyDescent="0.25">
      <c r="A16" s="35">
        <v>8</v>
      </c>
      <c r="B16" s="39" t="s">
        <v>260</v>
      </c>
      <c r="C16" s="36" t="s">
        <v>61</v>
      </c>
      <c r="D16" s="36">
        <v>943</v>
      </c>
      <c r="E16" s="36">
        <v>935</v>
      </c>
      <c r="F16" s="36">
        <v>1878</v>
      </c>
      <c r="G16" s="36">
        <v>1381</v>
      </c>
      <c r="H16" s="36">
        <v>597</v>
      </c>
    </row>
    <row r="17" spans="1:8" ht="27.75" customHeight="1" x14ac:dyDescent="0.25">
      <c r="A17" s="35">
        <v>9</v>
      </c>
      <c r="B17" s="39" t="s">
        <v>267</v>
      </c>
      <c r="C17" s="36" t="s">
        <v>62</v>
      </c>
      <c r="D17" s="36">
        <v>1533</v>
      </c>
      <c r="E17" s="36">
        <v>1418</v>
      </c>
      <c r="F17" s="36">
        <v>2951</v>
      </c>
      <c r="G17" s="36">
        <v>2162</v>
      </c>
      <c r="H17" s="36">
        <v>976</v>
      </c>
    </row>
    <row r="18" spans="1:8" ht="27.75" customHeight="1" x14ac:dyDescent="0.25">
      <c r="A18" s="35">
        <v>10</v>
      </c>
      <c r="B18" s="39" t="s">
        <v>269</v>
      </c>
      <c r="C18" s="36" t="s">
        <v>63</v>
      </c>
      <c r="D18" s="36">
        <v>526</v>
      </c>
      <c r="E18" s="36">
        <v>485</v>
      </c>
      <c r="F18" s="36">
        <v>1011</v>
      </c>
      <c r="G18" s="36">
        <v>774</v>
      </c>
      <c r="H18" s="36">
        <v>367</v>
      </c>
    </row>
    <row r="19" spans="1:8" ht="27.75" customHeight="1" x14ac:dyDescent="0.25">
      <c r="A19" s="35">
        <v>11</v>
      </c>
      <c r="B19" s="39" t="s">
        <v>290</v>
      </c>
      <c r="C19" s="36" t="s">
        <v>64</v>
      </c>
      <c r="D19" s="36">
        <v>2569</v>
      </c>
      <c r="E19" s="36">
        <v>2391</v>
      </c>
      <c r="F19" s="36">
        <v>4960</v>
      </c>
      <c r="G19" s="36">
        <v>3546</v>
      </c>
      <c r="H19" s="36">
        <v>1594</v>
      </c>
    </row>
    <row r="20" spans="1:8" ht="27.75" customHeight="1" x14ac:dyDescent="0.25">
      <c r="A20" s="35">
        <v>12</v>
      </c>
      <c r="B20" s="39" t="s">
        <v>270</v>
      </c>
      <c r="C20" s="36" t="s">
        <v>65</v>
      </c>
      <c r="D20" s="36">
        <v>1670</v>
      </c>
      <c r="E20" s="36">
        <v>1511</v>
      </c>
      <c r="F20" s="36">
        <v>3181</v>
      </c>
      <c r="G20" s="36">
        <v>2330</v>
      </c>
      <c r="H20" s="36">
        <v>1054</v>
      </c>
    </row>
    <row r="21" spans="1:8" ht="27.75" customHeight="1" x14ac:dyDescent="0.25">
      <c r="A21" s="35">
        <v>13</v>
      </c>
      <c r="B21" s="39" t="s">
        <v>282</v>
      </c>
      <c r="C21" s="36" t="s">
        <v>66</v>
      </c>
      <c r="D21" s="36">
        <v>1028</v>
      </c>
      <c r="E21" s="36">
        <v>1039</v>
      </c>
      <c r="F21" s="36">
        <v>2067</v>
      </c>
      <c r="G21" s="36">
        <v>1524</v>
      </c>
      <c r="H21" s="36">
        <v>688</v>
      </c>
    </row>
    <row r="22" spans="1:8" ht="27.75" customHeight="1" x14ac:dyDescent="0.25">
      <c r="A22" s="35">
        <v>14</v>
      </c>
      <c r="B22" s="39" t="s">
        <v>277</v>
      </c>
      <c r="C22" s="36" t="s">
        <v>67</v>
      </c>
      <c r="D22" s="36">
        <v>620</v>
      </c>
      <c r="E22" s="36">
        <v>631</v>
      </c>
      <c r="F22" s="36">
        <v>1251</v>
      </c>
      <c r="G22" s="36">
        <v>927</v>
      </c>
      <c r="H22" s="36">
        <v>423</v>
      </c>
    </row>
    <row r="23" spans="1:8" x14ac:dyDescent="0.25">
      <c r="A23" s="9" t="s">
        <v>364</v>
      </c>
      <c r="B23" s="40"/>
      <c r="C23" s="37"/>
      <c r="D23" s="37"/>
      <c r="E23" s="37"/>
      <c r="F23" s="37"/>
      <c r="G23" s="37"/>
      <c r="H23" s="37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55118110236220474" bottom="0.74803149606299213" header="0.31496062992125984" footer="0.31496062992125984"/>
  <pageSetup paperSize="9" scale="85" orientation="landscape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15"/>
  <sheetViews>
    <sheetView topLeftCell="C1" workbookViewId="0">
      <selection activeCell="D9" sqref="D9:F14"/>
    </sheetView>
  </sheetViews>
  <sheetFormatPr defaultRowHeight="15" x14ac:dyDescent="0.25"/>
  <cols>
    <col min="1" max="1" width="6.140625" customWidth="1"/>
    <col min="2" max="2" width="14.5703125" style="1" customWidth="1"/>
    <col min="3" max="3" width="23.28515625" customWidth="1"/>
    <col min="4" max="4" width="15" customWidth="1"/>
    <col min="5" max="5" width="18.85546875" customWidth="1"/>
    <col min="6" max="6" width="12.7109375" customWidth="1"/>
    <col min="7" max="7" width="14.42578125" customWidth="1"/>
    <col min="8" max="8" width="17.140625" customWidth="1"/>
  </cols>
  <sheetData>
    <row r="1" spans="1:8" ht="18" x14ac:dyDescent="0.25">
      <c r="A1" s="147" t="s">
        <v>248</v>
      </c>
      <c r="B1" s="147"/>
      <c r="C1" s="147"/>
      <c r="D1" s="147"/>
      <c r="E1" s="147"/>
      <c r="F1" s="147"/>
      <c r="G1" s="147"/>
      <c r="H1" s="147"/>
    </row>
    <row r="2" spans="1:8" ht="18" x14ac:dyDescent="0.25">
      <c r="A2" s="147" t="s">
        <v>371</v>
      </c>
      <c r="B2" s="147"/>
      <c r="C2" s="147"/>
      <c r="D2" s="147"/>
      <c r="E2" s="147"/>
      <c r="F2" s="147"/>
      <c r="G2" s="147"/>
      <c r="H2" s="147"/>
    </row>
    <row r="3" spans="1:8" ht="15.75" x14ac:dyDescent="0.25">
      <c r="A3" s="143" t="s">
        <v>363</v>
      </c>
      <c r="B3" s="143"/>
      <c r="C3" s="143"/>
      <c r="D3" s="143"/>
      <c r="E3" s="143"/>
      <c r="F3" s="143"/>
      <c r="G3" s="143"/>
      <c r="H3" s="143"/>
    </row>
    <row r="5" spans="1:8" ht="38.25" customHeight="1" x14ac:dyDescent="0.25">
      <c r="A5" s="160" t="s">
        <v>213</v>
      </c>
      <c r="B5" s="161" t="s">
        <v>249</v>
      </c>
      <c r="C5" s="160" t="s">
        <v>250</v>
      </c>
      <c r="D5" s="160" t="s">
        <v>217</v>
      </c>
      <c r="E5" s="160"/>
      <c r="F5" s="160"/>
      <c r="G5" s="164" t="s">
        <v>218</v>
      </c>
      <c r="H5" s="162" t="s">
        <v>251</v>
      </c>
    </row>
    <row r="6" spans="1:8" ht="38.25" customHeight="1" x14ac:dyDescent="0.25">
      <c r="A6" s="160"/>
      <c r="B6" s="161"/>
      <c r="C6" s="160"/>
      <c r="D6" s="42" t="s">
        <v>219</v>
      </c>
      <c r="E6" s="42" t="s">
        <v>220</v>
      </c>
      <c r="F6" s="42" t="s">
        <v>221</v>
      </c>
      <c r="G6" s="165"/>
      <c r="H6" s="163"/>
    </row>
    <row r="7" spans="1:8" ht="38.25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38.25" customHeight="1" x14ac:dyDescent="0.25">
      <c r="A8" s="43"/>
      <c r="B8" s="77" t="s">
        <v>229</v>
      </c>
      <c r="C8" s="77" t="s">
        <v>68</v>
      </c>
      <c r="D8" s="83">
        <f t="shared" ref="D8:G8" si="0">SUM(D9:D14)</f>
        <v>4468</v>
      </c>
      <c r="E8" s="83">
        <f t="shared" si="0"/>
        <v>4501</v>
      </c>
      <c r="F8" s="83">
        <f t="shared" si="0"/>
        <v>8969</v>
      </c>
      <c r="G8" s="83">
        <f t="shared" si="0"/>
        <v>6609</v>
      </c>
      <c r="H8" s="83">
        <f>SUM(H9:H14)</f>
        <v>3077</v>
      </c>
    </row>
    <row r="9" spans="1:8" ht="38.25" customHeight="1" x14ac:dyDescent="0.25">
      <c r="A9" s="44">
        <v>1</v>
      </c>
      <c r="B9" s="51" t="s">
        <v>258</v>
      </c>
      <c r="C9" s="52" t="s">
        <v>69</v>
      </c>
      <c r="D9" s="49">
        <v>1339</v>
      </c>
      <c r="E9" s="49">
        <v>1317</v>
      </c>
      <c r="F9" s="49">
        <v>2656</v>
      </c>
      <c r="G9" s="49">
        <v>1851</v>
      </c>
      <c r="H9" s="49">
        <v>867</v>
      </c>
    </row>
    <row r="10" spans="1:8" ht="38.25" customHeight="1" x14ac:dyDescent="0.25">
      <c r="A10" s="44">
        <v>2</v>
      </c>
      <c r="B10" s="51" t="s">
        <v>259</v>
      </c>
      <c r="C10" s="52" t="s">
        <v>70</v>
      </c>
      <c r="D10" s="49">
        <v>998</v>
      </c>
      <c r="E10" s="49">
        <v>1002</v>
      </c>
      <c r="F10" s="49">
        <v>2000</v>
      </c>
      <c r="G10" s="49">
        <v>1516</v>
      </c>
      <c r="H10" s="49">
        <v>692</v>
      </c>
    </row>
    <row r="11" spans="1:8" ht="38.25" customHeight="1" x14ac:dyDescent="0.25">
      <c r="A11" s="44">
        <v>3</v>
      </c>
      <c r="B11" s="51" t="s">
        <v>260</v>
      </c>
      <c r="C11" s="52" t="s">
        <v>71</v>
      </c>
      <c r="D11" s="49">
        <v>1205</v>
      </c>
      <c r="E11" s="49">
        <v>1219</v>
      </c>
      <c r="F11" s="49">
        <v>2424</v>
      </c>
      <c r="G11" s="49">
        <v>1886</v>
      </c>
      <c r="H11" s="49">
        <v>896</v>
      </c>
    </row>
    <row r="12" spans="1:8" ht="38.25" customHeight="1" x14ac:dyDescent="0.25">
      <c r="A12" s="44">
        <v>4</v>
      </c>
      <c r="B12" s="51" t="s">
        <v>267</v>
      </c>
      <c r="C12" s="52" t="s">
        <v>72</v>
      </c>
      <c r="D12" s="49">
        <v>353</v>
      </c>
      <c r="E12" s="49">
        <v>350</v>
      </c>
      <c r="F12" s="49">
        <v>703</v>
      </c>
      <c r="G12" s="49">
        <v>493</v>
      </c>
      <c r="H12" s="49">
        <v>227</v>
      </c>
    </row>
    <row r="13" spans="1:8" ht="38.25" customHeight="1" x14ac:dyDescent="0.25">
      <c r="A13" s="44">
        <v>5</v>
      </c>
      <c r="B13" s="51" t="s">
        <v>269</v>
      </c>
      <c r="C13" s="52" t="s">
        <v>73</v>
      </c>
      <c r="D13" s="49">
        <v>238</v>
      </c>
      <c r="E13" s="49">
        <v>225</v>
      </c>
      <c r="F13" s="49">
        <v>463</v>
      </c>
      <c r="G13" s="49">
        <v>349</v>
      </c>
      <c r="H13" s="49">
        <v>152</v>
      </c>
    </row>
    <row r="14" spans="1:8" ht="38.25" customHeight="1" x14ac:dyDescent="0.25">
      <c r="A14" s="44">
        <v>6</v>
      </c>
      <c r="B14" s="51" t="s">
        <v>290</v>
      </c>
      <c r="C14" s="52" t="s">
        <v>74</v>
      </c>
      <c r="D14" s="49">
        <v>335</v>
      </c>
      <c r="E14" s="49">
        <v>388</v>
      </c>
      <c r="F14" s="49">
        <v>723</v>
      </c>
      <c r="G14" s="49">
        <v>514</v>
      </c>
      <c r="H14" s="49">
        <v>243</v>
      </c>
    </row>
    <row r="15" spans="1:8" x14ac:dyDescent="0.25">
      <c r="A15" s="9" t="s">
        <v>364</v>
      </c>
      <c r="B15" s="46"/>
      <c r="C15" s="46"/>
      <c r="D15" s="47"/>
      <c r="E15" s="47"/>
      <c r="F15" s="47"/>
      <c r="G15" s="47"/>
      <c r="H15" s="47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55118110236220474" bottom="0.74803149606299213" header="0.31496062992125984" footer="0.31496062992125984"/>
  <pageSetup paperSize="9" scale="90" orientation="landscape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17"/>
  <sheetViews>
    <sheetView topLeftCell="C4" workbookViewId="0">
      <selection activeCell="D9" sqref="D9:F16"/>
    </sheetView>
  </sheetViews>
  <sheetFormatPr defaultRowHeight="15" x14ac:dyDescent="0.25"/>
  <cols>
    <col min="1" max="1" width="5.42578125" customWidth="1"/>
    <col min="2" max="2" width="14.5703125" style="1" customWidth="1"/>
    <col min="3" max="3" width="20.28515625" customWidth="1"/>
    <col min="4" max="4" width="14.140625" customWidth="1"/>
    <col min="5" max="5" width="15.85546875" customWidth="1"/>
    <col min="6" max="6" width="14.85546875" customWidth="1"/>
    <col min="7" max="7" width="13.5703125" customWidth="1"/>
    <col min="8" max="8" width="19.28515625" customWidth="1"/>
  </cols>
  <sheetData>
    <row r="1" spans="1:8" ht="18" x14ac:dyDescent="0.25">
      <c r="A1" s="147" t="s">
        <v>248</v>
      </c>
      <c r="B1" s="147"/>
      <c r="C1" s="147"/>
      <c r="D1" s="147"/>
      <c r="E1" s="147"/>
      <c r="F1" s="147"/>
      <c r="G1" s="147"/>
      <c r="H1" s="147"/>
    </row>
    <row r="2" spans="1:8" ht="18" x14ac:dyDescent="0.25">
      <c r="A2" s="147" t="s">
        <v>372</v>
      </c>
      <c r="B2" s="147"/>
      <c r="C2" s="147"/>
      <c r="D2" s="147"/>
      <c r="E2" s="147"/>
      <c r="F2" s="147"/>
      <c r="G2" s="147"/>
      <c r="H2" s="147"/>
    </row>
    <row r="3" spans="1:8" ht="15.75" x14ac:dyDescent="0.25">
      <c r="A3" s="143" t="s">
        <v>363</v>
      </c>
      <c r="B3" s="143"/>
      <c r="C3" s="143"/>
      <c r="D3" s="143"/>
      <c r="E3" s="143"/>
      <c r="F3" s="143"/>
      <c r="G3" s="143"/>
      <c r="H3" s="143"/>
    </row>
    <row r="5" spans="1:8" ht="36" customHeight="1" x14ac:dyDescent="0.25">
      <c r="A5" s="160" t="s">
        <v>213</v>
      </c>
      <c r="B5" s="161" t="s">
        <v>249</v>
      </c>
      <c r="C5" s="160" t="s">
        <v>250</v>
      </c>
      <c r="D5" s="160" t="s">
        <v>217</v>
      </c>
      <c r="E5" s="160"/>
      <c r="F5" s="160"/>
      <c r="G5" s="164" t="s">
        <v>218</v>
      </c>
      <c r="H5" s="162" t="s">
        <v>251</v>
      </c>
    </row>
    <row r="6" spans="1:8" ht="36" customHeight="1" x14ac:dyDescent="0.25">
      <c r="A6" s="160"/>
      <c r="B6" s="161"/>
      <c r="C6" s="160"/>
      <c r="D6" s="42" t="s">
        <v>219</v>
      </c>
      <c r="E6" s="42" t="s">
        <v>220</v>
      </c>
      <c r="F6" s="42" t="s">
        <v>221</v>
      </c>
      <c r="G6" s="165"/>
      <c r="H6" s="163"/>
    </row>
    <row r="7" spans="1:8" ht="36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36" customHeight="1" x14ac:dyDescent="0.25">
      <c r="A8" s="43"/>
      <c r="B8" s="77" t="s">
        <v>230</v>
      </c>
      <c r="C8" s="77" t="s">
        <v>75</v>
      </c>
      <c r="D8" s="80">
        <f t="shared" ref="D8:G8" si="0">SUM(D9:D16)</f>
        <v>15893</v>
      </c>
      <c r="E8" s="80">
        <f t="shared" si="0"/>
        <v>15207</v>
      </c>
      <c r="F8" s="80">
        <f>SUM(F9:F16)</f>
        <v>31100</v>
      </c>
      <c r="G8" s="80">
        <f t="shared" si="0"/>
        <v>22272</v>
      </c>
      <c r="H8" s="80">
        <f>SUM(H9:H16)</f>
        <v>10063</v>
      </c>
    </row>
    <row r="9" spans="1:8" ht="36" customHeight="1" x14ac:dyDescent="0.25">
      <c r="A9" s="44">
        <v>1</v>
      </c>
      <c r="B9" s="50" t="s">
        <v>252</v>
      </c>
      <c r="C9" s="45" t="s">
        <v>76</v>
      </c>
      <c r="D9" s="45">
        <v>2234</v>
      </c>
      <c r="E9" s="45">
        <v>2053</v>
      </c>
      <c r="F9" s="45">
        <v>4287</v>
      </c>
      <c r="G9" s="45">
        <v>3111</v>
      </c>
      <c r="H9" s="45">
        <v>1410</v>
      </c>
    </row>
    <row r="10" spans="1:8" ht="36" customHeight="1" x14ac:dyDescent="0.25">
      <c r="A10" s="44">
        <v>2</v>
      </c>
      <c r="B10" s="50" t="s">
        <v>253</v>
      </c>
      <c r="C10" s="45" t="s">
        <v>77</v>
      </c>
      <c r="D10" s="45">
        <v>3154</v>
      </c>
      <c r="E10" s="45">
        <v>2971</v>
      </c>
      <c r="F10" s="45">
        <v>6125</v>
      </c>
      <c r="G10" s="45">
        <v>4363</v>
      </c>
      <c r="H10" s="45">
        <v>1981</v>
      </c>
    </row>
    <row r="11" spans="1:8" ht="36" customHeight="1" x14ac:dyDescent="0.25">
      <c r="A11" s="44">
        <v>3</v>
      </c>
      <c r="B11" s="50" t="s">
        <v>254</v>
      </c>
      <c r="C11" s="45" t="s">
        <v>78</v>
      </c>
      <c r="D11" s="45">
        <v>3548</v>
      </c>
      <c r="E11" s="45">
        <v>3445</v>
      </c>
      <c r="F11" s="45">
        <v>6993</v>
      </c>
      <c r="G11" s="45">
        <v>4906</v>
      </c>
      <c r="H11" s="45">
        <v>2184</v>
      </c>
    </row>
    <row r="12" spans="1:8" ht="36" customHeight="1" x14ac:dyDescent="0.25">
      <c r="A12" s="44">
        <v>4</v>
      </c>
      <c r="B12" s="50" t="s">
        <v>255</v>
      </c>
      <c r="C12" s="45" t="s">
        <v>79</v>
      </c>
      <c r="D12" s="45">
        <v>1217</v>
      </c>
      <c r="E12" s="45">
        <v>1192</v>
      </c>
      <c r="F12" s="45">
        <v>2409</v>
      </c>
      <c r="G12" s="45">
        <v>1727</v>
      </c>
      <c r="H12" s="45">
        <v>769</v>
      </c>
    </row>
    <row r="13" spans="1:8" ht="36" customHeight="1" x14ac:dyDescent="0.25">
      <c r="A13" s="44">
        <v>5</v>
      </c>
      <c r="B13" s="50" t="s">
        <v>256</v>
      </c>
      <c r="C13" s="45" t="s">
        <v>80</v>
      </c>
      <c r="D13" s="45">
        <v>1298</v>
      </c>
      <c r="E13" s="45">
        <v>1267</v>
      </c>
      <c r="F13" s="45">
        <v>2565</v>
      </c>
      <c r="G13" s="45">
        <v>1876</v>
      </c>
      <c r="H13" s="45">
        <v>870</v>
      </c>
    </row>
    <row r="14" spans="1:8" ht="36" customHeight="1" x14ac:dyDescent="0.25">
      <c r="A14" s="44">
        <v>6</v>
      </c>
      <c r="B14" s="50" t="s">
        <v>293</v>
      </c>
      <c r="C14" s="45" t="s">
        <v>81</v>
      </c>
      <c r="D14" s="45">
        <v>2134</v>
      </c>
      <c r="E14" s="45">
        <v>2059</v>
      </c>
      <c r="F14" s="45">
        <v>4193</v>
      </c>
      <c r="G14" s="45">
        <v>3010</v>
      </c>
      <c r="H14" s="45">
        <v>1358</v>
      </c>
    </row>
    <row r="15" spans="1:8" ht="36" customHeight="1" x14ac:dyDescent="0.25">
      <c r="A15" s="44">
        <v>7</v>
      </c>
      <c r="B15" s="50" t="s">
        <v>268</v>
      </c>
      <c r="C15" s="45" t="s">
        <v>82</v>
      </c>
      <c r="D15" s="45">
        <v>1041</v>
      </c>
      <c r="E15" s="45">
        <v>1031</v>
      </c>
      <c r="F15" s="45">
        <v>2072</v>
      </c>
      <c r="G15" s="45">
        <v>1446</v>
      </c>
      <c r="H15" s="45">
        <v>651</v>
      </c>
    </row>
    <row r="16" spans="1:8" ht="36" customHeight="1" x14ac:dyDescent="0.25">
      <c r="A16" s="44">
        <v>8</v>
      </c>
      <c r="B16" s="50" t="s">
        <v>257</v>
      </c>
      <c r="C16" s="45" t="s">
        <v>83</v>
      </c>
      <c r="D16" s="45">
        <v>1267</v>
      </c>
      <c r="E16" s="45">
        <v>1189</v>
      </c>
      <c r="F16" s="45">
        <v>2456</v>
      </c>
      <c r="G16" s="45">
        <v>1833</v>
      </c>
      <c r="H16" s="45">
        <v>840</v>
      </c>
    </row>
    <row r="17" spans="1:8" x14ac:dyDescent="0.25">
      <c r="A17" s="9" t="s">
        <v>364</v>
      </c>
      <c r="B17" s="53"/>
      <c r="C17" s="53"/>
      <c r="D17" s="54"/>
      <c r="E17" s="54"/>
      <c r="F17" s="54"/>
      <c r="G17" s="54"/>
      <c r="H17" s="54"/>
    </row>
  </sheetData>
  <mergeCells count="9">
    <mergeCell ref="G5:G6"/>
    <mergeCell ref="A3:H3"/>
    <mergeCell ref="A1:H1"/>
    <mergeCell ref="A2:H2"/>
    <mergeCell ref="A5:A6"/>
    <mergeCell ref="B5:B6"/>
    <mergeCell ref="C5:C6"/>
    <mergeCell ref="D5:F5"/>
    <mergeCell ref="H5:H6"/>
  </mergeCells>
  <printOptions horizontalCentered="1"/>
  <pageMargins left="1.1811023622047245" right="0" top="0.55118110236220474" bottom="0.74803149606299213" header="0.31496062992125984" footer="0.31496062992125984"/>
  <pageSetup paperSize="9" scale="90" orientation="landscape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24"/>
  <sheetViews>
    <sheetView topLeftCell="C6" workbookViewId="0">
      <selection activeCell="D9" sqref="D9:F23"/>
    </sheetView>
  </sheetViews>
  <sheetFormatPr defaultRowHeight="15" x14ac:dyDescent="0.25"/>
  <cols>
    <col min="2" max="2" width="15.85546875" style="1" customWidth="1"/>
    <col min="3" max="3" width="24.7109375" customWidth="1"/>
    <col min="4" max="4" width="12.85546875" customWidth="1"/>
    <col min="5" max="5" width="16.42578125" customWidth="1"/>
    <col min="6" max="6" width="11.5703125" customWidth="1"/>
    <col min="7" max="7" width="13.7109375" customWidth="1"/>
    <col min="8" max="8" width="17.5703125" customWidth="1"/>
  </cols>
  <sheetData>
    <row r="1" spans="1:8" ht="18" x14ac:dyDescent="0.25">
      <c r="A1" s="147" t="s">
        <v>248</v>
      </c>
      <c r="B1" s="147"/>
      <c r="C1" s="147"/>
      <c r="D1" s="147"/>
      <c r="E1" s="147"/>
      <c r="F1" s="147"/>
      <c r="G1" s="147"/>
      <c r="H1" s="147"/>
    </row>
    <row r="2" spans="1:8" ht="18" x14ac:dyDescent="0.25">
      <c r="A2" s="147" t="s">
        <v>373</v>
      </c>
      <c r="B2" s="147"/>
      <c r="C2" s="147"/>
      <c r="D2" s="147"/>
      <c r="E2" s="147"/>
      <c r="F2" s="147"/>
      <c r="G2" s="147"/>
      <c r="H2" s="147"/>
    </row>
    <row r="3" spans="1:8" ht="15.75" x14ac:dyDescent="0.25">
      <c r="A3" s="143" t="s">
        <v>363</v>
      </c>
      <c r="B3" s="143"/>
      <c r="C3" s="143"/>
      <c r="D3" s="143"/>
      <c r="E3" s="143"/>
      <c r="F3" s="143"/>
      <c r="G3" s="143"/>
      <c r="H3" s="143"/>
    </row>
    <row r="5" spans="1:8" ht="24.75" customHeight="1" x14ac:dyDescent="0.25">
      <c r="A5" s="160" t="s">
        <v>213</v>
      </c>
      <c r="B5" s="161" t="s">
        <v>249</v>
      </c>
      <c r="C5" s="160" t="s">
        <v>250</v>
      </c>
      <c r="D5" s="160" t="s">
        <v>217</v>
      </c>
      <c r="E5" s="160"/>
      <c r="F5" s="160"/>
      <c r="G5" s="164" t="s">
        <v>218</v>
      </c>
      <c r="H5" s="162" t="s">
        <v>251</v>
      </c>
    </row>
    <row r="6" spans="1:8" ht="24.75" customHeight="1" x14ac:dyDescent="0.25">
      <c r="A6" s="160"/>
      <c r="B6" s="161"/>
      <c r="C6" s="160"/>
      <c r="D6" s="42" t="s">
        <v>219</v>
      </c>
      <c r="E6" s="42" t="s">
        <v>220</v>
      </c>
      <c r="F6" s="42" t="s">
        <v>221</v>
      </c>
      <c r="G6" s="165"/>
      <c r="H6" s="163"/>
    </row>
    <row r="7" spans="1:8" ht="24.75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9</v>
      </c>
    </row>
    <row r="8" spans="1:8" ht="24.75" customHeight="1" x14ac:dyDescent="0.25">
      <c r="A8" s="48"/>
      <c r="B8" s="81" t="s">
        <v>231</v>
      </c>
      <c r="C8" s="81" t="s">
        <v>84</v>
      </c>
      <c r="D8" s="82">
        <f t="shared" ref="D8:G8" si="0">SUM(D9:D23)</f>
        <v>9133</v>
      </c>
      <c r="E8" s="82">
        <f t="shared" si="0"/>
        <v>8495</v>
      </c>
      <c r="F8" s="82">
        <f>SUM(F9:F23)</f>
        <v>17628</v>
      </c>
      <c r="G8" s="82">
        <f t="shared" si="0"/>
        <v>12432</v>
      </c>
      <c r="H8" s="82">
        <f>SUM(H9:H23)</f>
        <v>5676</v>
      </c>
    </row>
    <row r="9" spans="1:8" ht="24.75" customHeight="1" x14ac:dyDescent="0.25">
      <c r="A9" s="55">
        <v>1</v>
      </c>
      <c r="B9" s="50" t="s">
        <v>252</v>
      </c>
      <c r="C9" s="45" t="s">
        <v>85</v>
      </c>
      <c r="D9" s="45">
        <v>762</v>
      </c>
      <c r="E9" s="45">
        <v>715</v>
      </c>
      <c r="F9" s="45">
        <v>1477</v>
      </c>
      <c r="G9" s="45">
        <v>1028</v>
      </c>
      <c r="H9" s="45">
        <v>456</v>
      </c>
    </row>
    <row r="10" spans="1:8" ht="24.75" customHeight="1" x14ac:dyDescent="0.25">
      <c r="A10" s="55">
        <v>2</v>
      </c>
      <c r="B10" s="50" t="s">
        <v>253</v>
      </c>
      <c r="C10" s="45" t="s">
        <v>86</v>
      </c>
      <c r="D10" s="45">
        <v>459</v>
      </c>
      <c r="E10" s="45">
        <v>434</v>
      </c>
      <c r="F10" s="45">
        <v>893</v>
      </c>
      <c r="G10" s="45">
        <v>667</v>
      </c>
      <c r="H10" s="45">
        <v>307</v>
      </c>
    </row>
    <row r="11" spans="1:8" ht="24.75" customHeight="1" x14ac:dyDescent="0.25">
      <c r="A11" s="55">
        <v>3</v>
      </c>
      <c r="B11" s="50" t="s">
        <v>254</v>
      </c>
      <c r="C11" s="45" t="s">
        <v>87</v>
      </c>
      <c r="D11" s="45">
        <v>2557</v>
      </c>
      <c r="E11" s="45">
        <v>2371</v>
      </c>
      <c r="F11" s="45">
        <v>4928</v>
      </c>
      <c r="G11" s="45">
        <v>3357</v>
      </c>
      <c r="H11" s="45">
        <v>1591</v>
      </c>
    </row>
    <row r="12" spans="1:8" ht="24.75" customHeight="1" x14ac:dyDescent="0.25">
      <c r="A12" s="55">
        <v>4</v>
      </c>
      <c r="B12" s="50" t="s">
        <v>255</v>
      </c>
      <c r="C12" s="45" t="s">
        <v>88</v>
      </c>
      <c r="D12" s="45">
        <v>361</v>
      </c>
      <c r="E12" s="45">
        <v>341</v>
      </c>
      <c r="F12" s="45">
        <v>702</v>
      </c>
      <c r="G12" s="45">
        <v>528</v>
      </c>
      <c r="H12" s="45">
        <v>256</v>
      </c>
    </row>
    <row r="13" spans="1:8" ht="24.75" customHeight="1" x14ac:dyDescent="0.25">
      <c r="A13" s="55">
        <v>5</v>
      </c>
      <c r="B13" s="50" t="s">
        <v>256</v>
      </c>
      <c r="C13" s="45" t="s">
        <v>89</v>
      </c>
      <c r="D13" s="45">
        <v>315</v>
      </c>
      <c r="E13" s="45">
        <v>303</v>
      </c>
      <c r="F13" s="45">
        <v>618</v>
      </c>
      <c r="G13" s="45">
        <v>470</v>
      </c>
      <c r="H13" s="45">
        <v>210</v>
      </c>
    </row>
    <row r="14" spans="1:8" ht="24.75" customHeight="1" x14ac:dyDescent="0.25">
      <c r="A14" s="55">
        <v>6</v>
      </c>
      <c r="B14" s="50" t="s">
        <v>293</v>
      </c>
      <c r="C14" s="45" t="s">
        <v>90</v>
      </c>
      <c r="D14" s="45">
        <v>477</v>
      </c>
      <c r="E14" s="45">
        <v>441</v>
      </c>
      <c r="F14" s="45">
        <v>918</v>
      </c>
      <c r="G14" s="45">
        <v>628</v>
      </c>
      <c r="H14" s="45">
        <v>277</v>
      </c>
    </row>
    <row r="15" spans="1:8" ht="24.75" customHeight="1" x14ac:dyDescent="0.25">
      <c r="A15" s="55">
        <v>7</v>
      </c>
      <c r="B15" s="50" t="s">
        <v>268</v>
      </c>
      <c r="C15" s="45" t="s">
        <v>91</v>
      </c>
      <c r="D15" s="45">
        <v>603</v>
      </c>
      <c r="E15" s="45">
        <v>541</v>
      </c>
      <c r="F15" s="45">
        <v>1144</v>
      </c>
      <c r="G15" s="45">
        <v>827</v>
      </c>
      <c r="H15" s="45">
        <v>374</v>
      </c>
    </row>
    <row r="16" spans="1:8" ht="24.75" customHeight="1" x14ac:dyDescent="0.25">
      <c r="A16" s="55">
        <v>8</v>
      </c>
      <c r="B16" s="50" t="s">
        <v>257</v>
      </c>
      <c r="C16" s="45" t="s">
        <v>92</v>
      </c>
      <c r="D16" s="45">
        <v>376</v>
      </c>
      <c r="E16" s="45">
        <v>353</v>
      </c>
      <c r="F16" s="45">
        <v>729</v>
      </c>
      <c r="G16" s="45">
        <v>523</v>
      </c>
      <c r="H16" s="45">
        <v>238</v>
      </c>
    </row>
    <row r="17" spans="1:8" ht="24.75" customHeight="1" x14ac:dyDescent="0.25">
      <c r="A17" s="55">
        <v>9</v>
      </c>
      <c r="B17" s="50" t="s">
        <v>258</v>
      </c>
      <c r="C17" s="45" t="s">
        <v>294</v>
      </c>
      <c r="D17" s="45">
        <v>540</v>
      </c>
      <c r="E17" s="45">
        <v>498</v>
      </c>
      <c r="F17" s="45">
        <v>1038</v>
      </c>
      <c r="G17" s="45">
        <v>752</v>
      </c>
      <c r="H17" s="45">
        <v>325</v>
      </c>
    </row>
    <row r="18" spans="1:8" ht="24.75" customHeight="1" x14ac:dyDescent="0.25">
      <c r="A18" s="55">
        <v>10</v>
      </c>
      <c r="B18" s="50" t="s">
        <v>259</v>
      </c>
      <c r="C18" s="45" t="s">
        <v>93</v>
      </c>
      <c r="D18" s="45">
        <v>740</v>
      </c>
      <c r="E18" s="45">
        <v>713</v>
      </c>
      <c r="F18" s="45">
        <v>1453</v>
      </c>
      <c r="G18" s="45">
        <v>1008</v>
      </c>
      <c r="H18" s="45">
        <v>460</v>
      </c>
    </row>
    <row r="19" spans="1:8" ht="24.75" customHeight="1" x14ac:dyDescent="0.25">
      <c r="A19" s="55">
        <v>11</v>
      </c>
      <c r="B19" s="50" t="s">
        <v>260</v>
      </c>
      <c r="C19" s="45" t="s">
        <v>94</v>
      </c>
      <c r="D19" s="45">
        <v>700</v>
      </c>
      <c r="E19" s="45">
        <v>640</v>
      </c>
      <c r="F19" s="45">
        <v>1340</v>
      </c>
      <c r="G19" s="45">
        <v>925</v>
      </c>
      <c r="H19" s="45">
        <v>406</v>
      </c>
    </row>
    <row r="20" spans="1:8" ht="24.75" customHeight="1" x14ac:dyDescent="0.25">
      <c r="A20" s="55">
        <v>12</v>
      </c>
      <c r="B20" s="50" t="s">
        <v>267</v>
      </c>
      <c r="C20" s="45" t="s">
        <v>95</v>
      </c>
      <c r="D20" s="45">
        <v>404</v>
      </c>
      <c r="E20" s="45">
        <v>357</v>
      </c>
      <c r="F20" s="45">
        <v>761</v>
      </c>
      <c r="G20" s="45">
        <v>538</v>
      </c>
      <c r="H20" s="45">
        <v>231</v>
      </c>
    </row>
    <row r="21" spans="1:8" ht="24.75" customHeight="1" x14ac:dyDescent="0.25">
      <c r="A21" s="55">
        <v>13</v>
      </c>
      <c r="B21" s="50" t="s">
        <v>269</v>
      </c>
      <c r="C21" s="45" t="s">
        <v>295</v>
      </c>
      <c r="D21" s="45">
        <v>259</v>
      </c>
      <c r="E21" s="45">
        <v>229</v>
      </c>
      <c r="F21" s="45">
        <v>488</v>
      </c>
      <c r="G21" s="45">
        <v>350</v>
      </c>
      <c r="H21" s="45">
        <v>165</v>
      </c>
    </row>
    <row r="22" spans="1:8" ht="24.75" customHeight="1" x14ac:dyDescent="0.25">
      <c r="A22" s="55">
        <v>14</v>
      </c>
      <c r="B22" s="50" t="s">
        <v>290</v>
      </c>
      <c r="C22" s="45" t="s">
        <v>96</v>
      </c>
      <c r="D22" s="45">
        <v>324</v>
      </c>
      <c r="E22" s="45">
        <v>335</v>
      </c>
      <c r="F22" s="45">
        <v>659</v>
      </c>
      <c r="G22" s="45">
        <v>484</v>
      </c>
      <c r="H22" s="45">
        <v>221</v>
      </c>
    </row>
    <row r="23" spans="1:8" ht="24.75" customHeight="1" x14ac:dyDescent="0.25">
      <c r="A23" s="55">
        <v>15</v>
      </c>
      <c r="B23" s="50" t="s">
        <v>270</v>
      </c>
      <c r="C23" s="45" t="s">
        <v>97</v>
      </c>
      <c r="D23" s="45">
        <v>256</v>
      </c>
      <c r="E23" s="45">
        <v>224</v>
      </c>
      <c r="F23" s="45">
        <v>480</v>
      </c>
      <c r="G23" s="45">
        <v>347</v>
      </c>
      <c r="H23" s="45">
        <v>159</v>
      </c>
    </row>
    <row r="24" spans="1:8" x14ac:dyDescent="0.25">
      <c r="A24" s="9" t="s">
        <v>364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55118110236220474" bottom="0.74803149606299213" header="0.31496062992125984" footer="0.31496062992125984"/>
  <pageSetup paperSize="9" scale="90" orientation="landscape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15"/>
  <sheetViews>
    <sheetView zoomScale="85" zoomScaleNormal="85" workbookViewId="0">
      <selection activeCell="D9" sqref="D9:F14"/>
    </sheetView>
  </sheetViews>
  <sheetFormatPr defaultRowHeight="15" x14ac:dyDescent="0.25"/>
  <cols>
    <col min="1" max="1" width="6.7109375" customWidth="1"/>
    <col min="2" max="2" width="19.140625" style="1" customWidth="1"/>
    <col min="3" max="3" width="24.28515625" customWidth="1"/>
    <col min="4" max="4" width="13.140625" customWidth="1"/>
    <col min="5" max="5" width="15.5703125" customWidth="1"/>
    <col min="6" max="6" width="12.28515625" customWidth="1"/>
    <col min="7" max="7" width="15.5703125" customWidth="1"/>
    <col min="8" max="8" width="19.42578125" customWidth="1"/>
  </cols>
  <sheetData>
    <row r="1" spans="1:8" ht="18" x14ac:dyDescent="0.25">
      <c r="A1" s="147" t="s">
        <v>248</v>
      </c>
      <c r="B1" s="147"/>
      <c r="C1" s="147"/>
      <c r="D1" s="147"/>
      <c r="E1" s="147"/>
      <c r="F1" s="147"/>
      <c r="G1" s="147"/>
      <c r="H1" s="147"/>
    </row>
    <row r="2" spans="1:8" ht="18" x14ac:dyDescent="0.25">
      <c r="A2" s="147" t="s">
        <v>374</v>
      </c>
      <c r="B2" s="147"/>
      <c r="C2" s="147"/>
      <c r="D2" s="147"/>
      <c r="E2" s="147"/>
      <c r="F2" s="147"/>
      <c r="G2" s="147"/>
      <c r="H2" s="147"/>
    </row>
    <row r="3" spans="1:8" ht="15.75" x14ac:dyDescent="0.25">
      <c r="A3" s="143" t="s">
        <v>363</v>
      </c>
      <c r="B3" s="143"/>
      <c r="C3" s="143"/>
      <c r="D3" s="143"/>
      <c r="E3" s="143"/>
      <c r="F3" s="143"/>
      <c r="G3" s="143"/>
      <c r="H3" s="143"/>
    </row>
    <row r="5" spans="1:8" ht="46.5" customHeight="1" x14ac:dyDescent="0.25">
      <c r="A5" s="160" t="s">
        <v>213</v>
      </c>
      <c r="B5" s="161" t="s">
        <v>249</v>
      </c>
      <c r="C5" s="160" t="s">
        <v>250</v>
      </c>
      <c r="D5" s="160" t="s">
        <v>217</v>
      </c>
      <c r="E5" s="160"/>
      <c r="F5" s="160"/>
      <c r="G5" s="164" t="s">
        <v>218</v>
      </c>
      <c r="H5" s="162" t="s">
        <v>251</v>
      </c>
    </row>
    <row r="6" spans="1:8" ht="46.5" customHeight="1" x14ac:dyDescent="0.25">
      <c r="A6" s="160"/>
      <c r="B6" s="161"/>
      <c r="C6" s="160"/>
      <c r="D6" s="42" t="s">
        <v>219</v>
      </c>
      <c r="E6" s="42" t="s">
        <v>220</v>
      </c>
      <c r="F6" s="42" t="s">
        <v>221</v>
      </c>
      <c r="G6" s="165"/>
      <c r="H6" s="163"/>
    </row>
    <row r="7" spans="1:8" ht="46.5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46.5" customHeight="1" x14ac:dyDescent="0.25">
      <c r="A8" s="43"/>
      <c r="B8" s="77" t="s">
        <v>232</v>
      </c>
      <c r="C8" s="77" t="s">
        <v>296</v>
      </c>
      <c r="D8" s="80">
        <f t="shared" ref="D8:E8" si="0">SUM(D9:D14)</f>
        <v>6044</v>
      </c>
      <c r="E8" s="80">
        <f t="shared" si="0"/>
        <v>5768</v>
      </c>
      <c r="F8" s="80">
        <f>SUM(F9:F14)</f>
        <v>11812</v>
      </c>
      <c r="G8" s="80">
        <f t="shared" ref="G8:H8" si="1">SUM(G9:G14)</f>
        <v>8613</v>
      </c>
      <c r="H8" s="80">
        <f t="shared" si="1"/>
        <v>3881</v>
      </c>
    </row>
    <row r="9" spans="1:8" ht="46.5" customHeight="1" x14ac:dyDescent="0.25">
      <c r="A9" s="44">
        <v>1</v>
      </c>
      <c r="B9" s="50" t="s">
        <v>252</v>
      </c>
      <c r="C9" s="45" t="s">
        <v>99</v>
      </c>
      <c r="D9" s="45">
        <v>977</v>
      </c>
      <c r="E9" s="45">
        <v>951</v>
      </c>
      <c r="F9" s="45">
        <v>1928</v>
      </c>
      <c r="G9" s="45">
        <v>1455</v>
      </c>
      <c r="H9" s="45">
        <v>640</v>
      </c>
    </row>
    <row r="10" spans="1:8" ht="46.5" customHeight="1" x14ac:dyDescent="0.25">
      <c r="A10" s="44">
        <v>2</v>
      </c>
      <c r="B10" s="50" t="s">
        <v>253</v>
      </c>
      <c r="C10" s="45" t="s">
        <v>100</v>
      </c>
      <c r="D10" s="45">
        <v>945</v>
      </c>
      <c r="E10" s="45">
        <v>925</v>
      </c>
      <c r="F10" s="45">
        <v>1870</v>
      </c>
      <c r="G10" s="45">
        <v>1373</v>
      </c>
      <c r="H10" s="45">
        <v>621</v>
      </c>
    </row>
    <row r="11" spans="1:8" ht="46.5" customHeight="1" x14ac:dyDescent="0.25">
      <c r="A11" s="44">
        <v>3</v>
      </c>
      <c r="B11" s="50" t="s">
        <v>254</v>
      </c>
      <c r="C11" s="45" t="s">
        <v>101</v>
      </c>
      <c r="D11" s="45">
        <v>602</v>
      </c>
      <c r="E11" s="45">
        <v>577</v>
      </c>
      <c r="F11" s="45">
        <v>1179</v>
      </c>
      <c r="G11" s="45">
        <v>870</v>
      </c>
      <c r="H11" s="45">
        <v>394</v>
      </c>
    </row>
    <row r="12" spans="1:8" ht="46.5" customHeight="1" x14ac:dyDescent="0.25">
      <c r="A12" s="44">
        <v>4</v>
      </c>
      <c r="B12" s="50" t="s">
        <v>255</v>
      </c>
      <c r="C12" s="45" t="s">
        <v>102</v>
      </c>
      <c r="D12" s="45">
        <v>1206</v>
      </c>
      <c r="E12" s="45">
        <v>1172</v>
      </c>
      <c r="F12" s="45">
        <v>2378</v>
      </c>
      <c r="G12" s="45">
        <v>1695</v>
      </c>
      <c r="H12" s="45">
        <v>769</v>
      </c>
    </row>
    <row r="13" spans="1:8" ht="46.5" customHeight="1" x14ac:dyDescent="0.25">
      <c r="A13" s="44">
        <v>5</v>
      </c>
      <c r="B13" s="50" t="s">
        <v>256</v>
      </c>
      <c r="C13" s="45" t="s">
        <v>103</v>
      </c>
      <c r="D13" s="45">
        <v>1442</v>
      </c>
      <c r="E13" s="45">
        <v>1361</v>
      </c>
      <c r="F13" s="45">
        <v>2803</v>
      </c>
      <c r="G13" s="45">
        <v>2004</v>
      </c>
      <c r="H13" s="45">
        <v>919</v>
      </c>
    </row>
    <row r="14" spans="1:8" ht="46.5" customHeight="1" x14ac:dyDescent="0.25">
      <c r="A14" s="44">
        <v>6</v>
      </c>
      <c r="B14" s="50" t="s">
        <v>293</v>
      </c>
      <c r="C14" s="45" t="s">
        <v>104</v>
      </c>
      <c r="D14" s="45">
        <v>872</v>
      </c>
      <c r="E14" s="45">
        <v>782</v>
      </c>
      <c r="F14" s="45">
        <v>1654</v>
      </c>
      <c r="G14" s="45">
        <v>1216</v>
      </c>
      <c r="H14" s="45">
        <v>538</v>
      </c>
    </row>
    <row r="15" spans="1:8" x14ac:dyDescent="0.25">
      <c r="A15" s="9" t="s">
        <v>364</v>
      </c>
      <c r="B15" s="56"/>
      <c r="C15" s="56"/>
      <c r="D15" s="47"/>
      <c r="E15" s="47"/>
      <c r="F15" s="47"/>
      <c r="G15" s="47"/>
      <c r="H15" s="47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55118110236220474" bottom="0.74803149606299213" header="0.31496062992125984" footer="0.31496062992125984"/>
  <pageSetup paperSize="9" scale="90" orientation="landscape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H16"/>
  <sheetViews>
    <sheetView topLeftCell="C5" workbookViewId="0">
      <selection activeCell="D9" sqref="D9:F15"/>
    </sheetView>
  </sheetViews>
  <sheetFormatPr defaultRowHeight="15" x14ac:dyDescent="0.25"/>
  <cols>
    <col min="1" max="1" width="7.28515625" style="60" customWidth="1"/>
    <col min="2" max="2" width="16" style="1" customWidth="1"/>
    <col min="3" max="3" width="27.42578125" customWidth="1"/>
    <col min="4" max="4" width="12.7109375" customWidth="1"/>
    <col min="5" max="5" width="13.85546875" customWidth="1"/>
    <col min="6" max="6" width="12.28515625" customWidth="1"/>
    <col min="7" max="7" width="13.42578125" customWidth="1"/>
    <col min="8" max="8" width="18.5703125" customWidth="1"/>
  </cols>
  <sheetData>
    <row r="1" spans="1:8" ht="18" x14ac:dyDescent="0.25">
      <c r="A1" s="147" t="s">
        <v>248</v>
      </c>
      <c r="B1" s="147"/>
      <c r="C1" s="147"/>
      <c r="D1" s="147"/>
      <c r="E1" s="147"/>
      <c r="F1" s="147"/>
      <c r="G1" s="147"/>
      <c r="H1" s="147"/>
    </row>
    <row r="2" spans="1:8" ht="18" x14ac:dyDescent="0.25">
      <c r="A2" s="147" t="s">
        <v>376</v>
      </c>
      <c r="B2" s="147"/>
      <c r="C2" s="147"/>
      <c r="D2" s="147"/>
      <c r="E2" s="147"/>
      <c r="F2" s="147"/>
      <c r="G2" s="147"/>
      <c r="H2" s="147"/>
    </row>
    <row r="3" spans="1:8" ht="15.75" x14ac:dyDescent="0.25">
      <c r="A3" s="143" t="s">
        <v>363</v>
      </c>
      <c r="B3" s="143"/>
      <c r="C3" s="143"/>
      <c r="D3" s="143"/>
      <c r="E3" s="143"/>
      <c r="F3" s="143"/>
      <c r="G3" s="143"/>
      <c r="H3" s="143"/>
    </row>
    <row r="5" spans="1:8" ht="37.5" customHeight="1" x14ac:dyDescent="0.25">
      <c r="A5" s="166" t="s">
        <v>213</v>
      </c>
      <c r="B5" s="168" t="s">
        <v>249</v>
      </c>
      <c r="C5" s="169" t="s">
        <v>250</v>
      </c>
      <c r="D5" s="169" t="s">
        <v>217</v>
      </c>
      <c r="E5" s="169"/>
      <c r="F5" s="169"/>
      <c r="G5" s="166" t="s">
        <v>218</v>
      </c>
      <c r="H5" s="170" t="s">
        <v>251</v>
      </c>
    </row>
    <row r="6" spans="1:8" ht="37.5" customHeight="1" x14ac:dyDescent="0.25">
      <c r="A6" s="167"/>
      <c r="B6" s="168"/>
      <c r="C6" s="169"/>
      <c r="D6" s="57" t="s">
        <v>219</v>
      </c>
      <c r="E6" s="57" t="s">
        <v>220</v>
      </c>
      <c r="F6" s="57" t="s">
        <v>221</v>
      </c>
      <c r="G6" s="167"/>
      <c r="H6" s="171"/>
    </row>
    <row r="7" spans="1:8" ht="37.5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37.5" customHeight="1" x14ac:dyDescent="0.25">
      <c r="A8" s="59"/>
      <c r="B8" s="77" t="s">
        <v>233</v>
      </c>
      <c r="C8" s="84" t="s">
        <v>105</v>
      </c>
      <c r="D8" s="83">
        <f t="shared" ref="D8:G8" si="0">SUM(D9:D15)</f>
        <v>10534</v>
      </c>
      <c r="E8" s="83">
        <f t="shared" si="0"/>
        <v>10118</v>
      </c>
      <c r="F8" s="83">
        <f t="shared" si="0"/>
        <v>20652</v>
      </c>
      <c r="G8" s="83">
        <f t="shared" si="0"/>
        <v>14075</v>
      </c>
      <c r="H8" s="83">
        <f>SUM(H9:H15)</f>
        <v>6304</v>
      </c>
    </row>
    <row r="9" spans="1:8" ht="37.5" customHeight="1" x14ac:dyDescent="0.25">
      <c r="A9" s="61">
        <v>1</v>
      </c>
      <c r="B9" s="58" t="s">
        <v>252</v>
      </c>
      <c r="C9" s="68" t="s">
        <v>106</v>
      </c>
      <c r="D9" s="49">
        <v>5499</v>
      </c>
      <c r="E9" s="49">
        <v>5329</v>
      </c>
      <c r="F9" s="49">
        <v>10828</v>
      </c>
      <c r="G9" s="49">
        <v>7254</v>
      </c>
      <c r="H9" s="49">
        <v>3161</v>
      </c>
    </row>
    <row r="10" spans="1:8" ht="37.5" customHeight="1" x14ac:dyDescent="0.25">
      <c r="A10" s="61">
        <v>2</v>
      </c>
      <c r="B10" s="58" t="s">
        <v>253</v>
      </c>
      <c r="C10" s="68" t="s">
        <v>107</v>
      </c>
      <c r="D10" s="49">
        <v>691</v>
      </c>
      <c r="E10" s="49">
        <v>689</v>
      </c>
      <c r="F10" s="49">
        <v>1380</v>
      </c>
      <c r="G10" s="49">
        <v>947</v>
      </c>
      <c r="H10" s="49">
        <v>453</v>
      </c>
    </row>
    <row r="11" spans="1:8" ht="37.5" customHeight="1" x14ac:dyDescent="0.25">
      <c r="A11" s="61">
        <v>3</v>
      </c>
      <c r="B11" s="58" t="s">
        <v>254</v>
      </c>
      <c r="C11" s="68" t="s">
        <v>108</v>
      </c>
      <c r="D11" s="49">
        <v>410</v>
      </c>
      <c r="E11" s="49">
        <v>404</v>
      </c>
      <c r="F11" s="49">
        <v>814</v>
      </c>
      <c r="G11" s="49">
        <v>608</v>
      </c>
      <c r="H11" s="49">
        <v>284</v>
      </c>
    </row>
    <row r="12" spans="1:8" ht="37.5" customHeight="1" x14ac:dyDescent="0.25">
      <c r="A12" s="61">
        <v>4</v>
      </c>
      <c r="B12" s="58" t="s">
        <v>255</v>
      </c>
      <c r="C12" s="68" t="s">
        <v>109</v>
      </c>
      <c r="D12" s="49">
        <v>873</v>
      </c>
      <c r="E12" s="49">
        <v>805</v>
      </c>
      <c r="F12" s="49">
        <v>1678</v>
      </c>
      <c r="G12" s="49">
        <v>1162</v>
      </c>
      <c r="H12" s="49">
        <v>528</v>
      </c>
    </row>
    <row r="13" spans="1:8" ht="37.5" customHeight="1" x14ac:dyDescent="0.25">
      <c r="A13" s="61">
        <v>5</v>
      </c>
      <c r="B13" s="58" t="s">
        <v>256</v>
      </c>
      <c r="C13" s="68" t="s">
        <v>110</v>
      </c>
      <c r="D13" s="49">
        <v>1017</v>
      </c>
      <c r="E13" s="49">
        <v>963</v>
      </c>
      <c r="F13" s="49">
        <v>1980</v>
      </c>
      <c r="G13" s="49">
        <v>1346</v>
      </c>
      <c r="H13" s="49">
        <v>618</v>
      </c>
    </row>
    <row r="14" spans="1:8" ht="37.5" customHeight="1" x14ac:dyDescent="0.25">
      <c r="A14" s="61">
        <v>6</v>
      </c>
      <c r="B14" s="58" t="s">
        <v>293</v>
      </c>
      <c r="C14" s="68" t="s">
        <v>111</v>
      </c>
      <c r="D14" s="49">
        <v>1375</v>
      </c>
      <c r="E14" s="49">
        <v>1285</v>
      </c>
      <c r="F14" s="49">
        <v>2660</v>
      </c>
      <c r="G14" s="49">
        <v>1831</v>
      </c>
      <c r="H14" s="49">
        <v>847</v>
      </c>
    </row>
    <row r="15" spans="1:8" ht="37.5" customHeight="1" x14ac:dyDescent="0.25">
      <c r="A15" s="61">
        <v>7</v>
      </c>
      <c r="B15" s="58" t="s">
        <v>268</v>
      </c>
      <c r="C15" s="68" t="s">
        <v>112</v>
      </c>
      <c r="D15" s="49">
        <v>669</v>
      </c>
      <c r="E15" s="49">
        <v>643</v>
      </c>
      <c r="F15" s="49">
        <v>1312</v>
      </c>
      <c r="G15" s="49">
        <v>927</v>
      </c>
      <c r="H15" s="49">
        <v>413</v>
      </c>
    </row>
    <row r="16" spans="1:8" x14ac:dyDescent="0.25">
      <c r="A16" s="9" t="s">
        <v>364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55118110236220474" bottom="0.74803149606299213" header="0.31496062992125984" footer="0.31496062992125984"/>
  <pageSetup paperSize="9" scale="90" orientation="landscape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H19"/>
  <sheetViews>
    <sheetView topLeftCell="B3" zoomScale="90" zoomScaleNormal="90" workbookViewId="0">
      <selection activeCell="D9" sqref="D9:F18"/>
    </sheetView>
  </sheetViews>
  <sheetFormatPr defaultRowHeight="15" x14ac:dyDescent="0.25"/>
  <cols>
    <col min="1" max="1" width="7.85546875" customWidth="1"/>
    <col min="2" max="2" width="16.140625" style="1" customWidth="1"/>
    <col min="3" max="3" width="27.85546875" customWidth="1"/>
    <col min="4" max="4" width="17.42578125" customWidth="1"/>
    <col min="5" max="5" width="14.140625" customWidth="1"/>
    <col min="6" max="6" width="16" customWidth="1"/>
    <col min="7" max="7" width="12.42578125" customWidth="1"/>
    <col min="8" max="8" width="18.7109375" customWidth="1"/>
  </cols>
  <sheetData>
    <row r="1" spans="1:8" ht="18" x14ac:dyDescent="0.25">
      <c r="A1" s="147" t="s">
        <v>248</v>
      </c>
      <c r="B1" s="147"/>
      <c r="C1" s="147"/>
      <c r="D1" s="147"/>
      <c r="E1" s="147"/>
      <c r="F1" s="147"/>
      <c r="G1" s="147"/>
      <c r="H1" s="147"/>
    </row>
    <row r="2" spans="1:8" ht="18" x14ac:dyDescent="0.25">
      <c r="A2" s="147" t="s">
        <v>375</v>
      </c>
      <c r="B2" s="147"/>
      <c r="C2" s="147"/>
      <c r="D2" s="147"/>
      <c r="E2" s="147"/>
      <c r="F2" s="147"/>
      <c r="G2" s="147"/>
      <c r="H2" s="147"/>
    </row>
    <row r="3" spans="1:8" ht="15.75" x14ac:dyDescent="0.25">
      <c r="A3" s="143" t="s">
        <v>363</v>
      </c>
      <c r="B3" s="143"/>
      <c r="C3" s="143"/>
      <c r="D3" s="143"/>
      <c r="E3" s="143"/>
      <c r="F3" s="143"/>
      <c r="G3" s="143"/>
      <c r="H3" s="143"/>
    </row>
    <row r="5" spans="1:8" ht="34.5" customHeight="1" x14ac:dyDescent="0.25">
      <c r="A5" s="160" t="s">
        <v>213</v>
      </c>
      <c r="B5" s="161" t="s">
        <v>249</v>
      </c>
      <c r="C5" s="160" t="s">
        <v>250</v>
      </c>
      <c r="D5" s="160" t="s">
        <v>217</v>
      </c>
      <c r="E5" s="160"/>
      <c r="F5" s="160"/>
      <c r="G5" s="164" t="s">
        <v>218</v>
      </c>
      <c r="H5" s="162" t="s">
        <v>251</v>
      </c>
    </row>
    <row r="6" spans="1:8" ht="34.5" customHeight="1" x14ac:dyDescent="0.25">
      <c r="A6" s="160"/>
      <c r="B6" s="161"/>
      <c r="C6" s="160"/>
      <c r="D6" s="42" t="s">
        <v>219</v>
      </c>
      <c r="E6" s="42" t="s">
        <v>220</v>
      </c>
      <c r="F6" s="42" t="s">
        <v>221</v>
      </c>
      <c r="G6" s="165"/>
      <c r="H6" s="163"/>
    </row>
    <row r="7" spans="1:8" ht="34.5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34.5" customHeight="1" x14ac:dyDescent="0.25">
      <c r="A8" s="43"/>
      <c r="B8" s="77" t="s">
        <v>234</v>
      </c>
      <c r="C8" s="77" t="s">
        <v>113</v>
      </c>
      <c r="D8" s="80">
        <v>6460</v>
      </c>
      <c r="E8" s="80">
        <f t="shared" ref="E8:G8" si="0">SUM(E9:E18)</f>
        <v>6118</v>
      </c>
      <c r="F8" s="80">
        <f t="shared" si="0"/>
        <v>12578</v>
      </c>
      <c r="G8" s="80">
        <f t="shared" si="0"/>
        <v>8904</v>
      </c>
      <c r="H8" s="80">
        <f>SUM(H9:H18)</f>
        <v>3945</v>
      </c>
    </row>
    <row r="9" spans="1:8" ht="34.5" customHeight="1" x14ac:dyDescent="0.25">
      <c r="A9" s="44">
        <v>1</v>
      </c>
      <c r="B9" s="50" t="s">
        <v>252</v>
      </c>
      <c r="C9" s="45" t="s">
        <v>114</v>
      </c>
      <c r="D9" s="45">
        <v>644</v>
      </c>
      <c r="E9" s="45">
        <v>624</v>
      </c>
      <c r="F9" s="45">
        <v>1268</v>
      </c>
      <c r="G9" s="45">
        <v>873</v>
      </c>
      <c r="H9" s="45">
        <v>393</v>
      </c>
    </row>
    <row r="10" spans="1:8" ht="34.5" customHeight="1" x14ac:dyDescent="0.25">
      <c r="A10" s="44">
        <v>2</v>
      </c>
      <c r="B10" s="50" t="s">
        <v>253</v>
      </c>
      <c r="C10" s="45" t="s">
        <v>115</v>
      </c>
      <c r="D10" s="45">
        <v>1478</v>
      </c>
      <c r="E10" s="45">
        <v>1431</v>
      </c>
      <c r="F10" s="45">
        <v>2909</v>
      </c>
      <c r="G10" s="45">
        <v>1947</v>
      </c>
      <c r="H10" s="45">
        <v>866</v>
      </c>
    </row>
    <row r="11" spans="1:8" ht="34.5" customHeight="1" x14ac:dyDescent="0.25">
      <c r="A11" s="44">
        <v>3</v>
      </c>
      <c r="B11" s="50" t="s">
        <v>254</v>
      </c>
      <c r="C11" s="45" t="s">
        <v>116</v>
      </c>
      <c r="D11" s="45">
        <v>779</v>
      </c>
      <c r="E11" s="45">
        <v>750</v>
      </c>
      <c r="F11" s="45">
        <v>1529</v>
      </c>
      <c r="G11" s="45">
        <v>1109</v>
      </c>
      <c r="H11" s="45">
        <v>484</v>
      </c>
    </row>
    <row r="12" spans="1:8" ht="34.5" customHeight="1" x14ac:dyDescent="0.25">
      <c r="A12" s="44">
        <v>4</v>
      </c>
      <c r="B12" s="50" t="s">
        <v>255</v>
      </c>
      <c r="C12" s="45" t="s">
        <v>117</v>
      </c>
      <c r="D12" s="45">
        <v>371</v>
      </c>
      <c r="E12" s="45">
        <v>346</v>
      </c>
      <c r="F12" s="45">
        <v>717</v>
      </c>
      <c r="G12" s="45">
        <v>507</v>
      </c>
      <c r="H12" s="45">
        <v>224</v>
      </c>
    </row>
    <row r="13" spans="1:8" ht="34.5" customHeight="1" x14ac:dyDescent="0.25">
      <c r="A13" s="44">
        <v>5</v>
      </c>
      <c r="B13" s="50" t="s">
        <v>256</v>
      </c>
      <c r="C13" s="45" t="s">
        <v>118</v>
      </c>
      <c r="D13" s="45">
        <v>608</v>
      </c>
      <c r="E13" s="45">
        <v>558</v>
      </c>
      <c r="F13" s="45">
        <v>1166</v>
      </c>
      <c r="G13" s="45">
        <v>862</v>
      </c>
      <c r="H13" s="45">
        <v>381</v>
      </c>
    </row>
    <row r="14" spans="1:8" ht="34.5" customHeight="1" x14ac:dyDescent="0.25">
      <c r="A14" s="44">
        <v>6</v>
      </c>
      <c r="B14" s="50" t="s">
        <v>293</v>
      </c>
      <c r="C14" s="45" t="s">
        <v>297</v>
      </c>
      <c r="D14" s="45">
        <v>299</v>
      </c>
      <c r="E14" s="45">
        <v>287</v>
      </c>
      <c r="F14" s="45">
        <v>586</v>
      </c>
      <c r="G14" s="45">
        <v>442</v>
      </c>
      <c r="H14" s="45">
        <v>193</v>
      </c>
    </row>
    <row r="15" spans="1:8" ht="34.5" customHeight="1" x14ac:dyDescent="0.25">
      <c r="A15" s="44">
        <v>7</v>
      </c>
      <c r="B15" s="50" t="s">
        <v>268</v>
      </c>
      <c r="C15" s="45" t="s">
        <v>119</v>
      </c>
      <c r="D15" s="45">
        <v>984</v>
      </c>
      <c r="E15" s="45">
        <v>941</v>
      </c>
      <c r="F15" s="45">
        <v>1925</v>
      </c>
      <c r="G15" s="45">
        <v>1408</v>
      </c>
      <c r="H15" s="45">
        <v>627</v>
      </c>
    </row>
    <row r="16" spans="1:8" ht="34.5" customHeight="1" x14ac:dyDescent="0.25">
      <c r="A16" s="44">
        <v>8</v>
      </c>
      <c r="B16" s="50" t="s">
        <v>257</v>
      </c>
      <c r="C16" s="45" t="s">
        <v>120</v>
      </c>
      <c r="D16" s="45">
        <v>348</v>
      </c>
      <c r="E16" s="45">
        <v>287</v>
      </c>
      <c r="F16" s="45">
        <v>635</v>
      </c>
      <c r="G16" s="45">
        <v>451</v>
      </c>
      <c r="H16" s="45">
        <v>192</v>
      </c>
    </row>
    <row r="17" spans="1:8" ht="34.5" customHeight="1" x14ac:dyDescent="0.25">
      <c r="A17" s="44">
        <v>9</v>
      </c>
      <c r="B17" s="50" t="s">
        <v>258</v>
      </c>
      <c r="C17" s="45" t="s">
        <v>121</v>
      </c>
      <c r="D17" s="45">
        <v>481</v>
      </c>
      <c r="E17" s="45">
        <v>438</v>
      </c>
      <c r="F17" s="45">
        <v>919</v>
      </c>
      <c r="G17" s="45">
        <v>669</v>
      </c>
      <c r="H17" s="45">
        <v>296</v>
      </c>
    </row>
    <row r="18" spans="1:8" ht="34.5" customHeight="1" x14ac:dyDescent="0.25">
      <c r="A18" s="44">
        <v>10</v>
      </c>
      <c r="B18" s="50" t="s">
        <v>259</v>
      </c>
      <c r="C18" s="45" t="s">
        <v>122</v>
      </c>
      <c r="D18" s="45">
        <v>468</v>
      </c>
      <c r="E18" s="45">
        <v>456</v>
      </c>
      <c r="F18" s="45">
        <v>924</v>
      </c>
      <c r="G18" s="45">
        <v>636</v>
      </c>
      <c r="H18" s="45">
        <v>289</v>
      </c>
    </row>
    <row r="19" spans="1:8" x14ac:dyDescent="0.25">
      <c r="A19" s="9" t="s">
        <v>364</v>
      </c>
      <c r="B19" s="56"/>
      <c r="C19" s="56"/>
      <c r="D19" s="47"/>
      <c r="E19" s="47"/>
      <c r="F19" s="47"/>
      <c r="G19" s="47"/>
      <c r="H19" s="47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55118110236220474" bottom="0.74803149606299213" header="0.31496062992125984" footer="0.31496062992125984"/>
  <pageSetup paperSize="9" scale="85" orientation="landscape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H17"/>
  <sheetViews>
    <sheetView topLeftCell="C5" workbookViewId="0">
      <selection activeCell="D9" sqref="D9:F16"/>
    </sheetView>
  </sheetViews>
  <sheetFormatPr defaultRowHeight="15" x14ac:dyDescent="0.25"/>
  <cols>
    <col min="1" max="1" width="6.7109375" customWidth="1"/>
    <col min="2" max="2" width="15.7109375" style="1" customWidth="1"/>
    <col min="3" max="3" width="32" customWidth="1"/>
    <col min="4" max="4" width="12.7109375" customWidth="1"/>
    <col min="5" max="5" width="15.140625" customWidth="1"/>
    <col min="6" max="6" width="10.7109375" customWidth="1"/>
    <col min="7" max="7" width="13.140625" customWidth="1"/>
    <col min="8" max="8" width="18.28515625" customWidth="1"/>
  </cols>
  <sheetData>
    <row r="1" spans="1:8" ht="18" x14ac:dyDescent="0.25">
      <c r="A1" s="147" t="s">
        <v>248</v>
      </c>
      <c r="B1" s="147"/>
      <c r="C1" s="147"/>
      <c r="D1" s="147"/>
      <c r="E1" s="147"/>
      <c r="F1" s="147"/>
      <c r="G1" s="147"/>
      <c r="H1" s="147"/>
    </row>
    <row r="2" spans="1:8" ht="18" x14ac:dyDescent="0.25">
      <c r="A2" s="147" t="s">
        <v>377</v>
      </c>
      <c r="B2" s="147"/>
      <c r="C2" s="147"/>
      <c r="D2" s="147"/>
      <c r="E2" s="147"/>
      <c r="F2" s="147"/>
      <c r="G2" s="147"/>
      <c r="H2" s="147"/>
    </row>
    <row r="3" spans="1:8" ht="15.75" x14ac:dyDescent="0.25">
      <c r="A3" s="143" t="s">
        <v>363</v>
      </c>
      <c r="B3" s="143"/>
      <c r="C3" s="143"/>
      <c r="D3" s="143"/>
      <c r="E3" s="143"/>
      <c r="F3" s="143"/>
      <c r="G3" s="143"/>
      <c r="H3" s="143"/>
    </row>
    <row r="5" spans="1:8" ht="37.5" customHeight="1" x14ac:dyDescent="0.25">
      <c r="A5" s="160" t="s">
        <v>213</v>
      </c>
      <c r="B5" s="161" t="s">
        <v>249</v>
      </c>
      <c r="C5" s="160" t="s">
        <v>250</v>
      </c>
      <c r="D5" s="160" t="s">
        <v>217</v>
      </c>
      <c r="E5" s="160"/>
      <c r="F5" s="160"/>
      <c r="G5" s="164" t="s">
        <v>218</v>
      </c>
      <c r="H5" s="162" t="s">
        <v>251</v>
      </c>
    </row>
    <row r="6" spans="1:8" ht="37.5" customHeight="1" x14ac:dyDescent="0.25">
      <c r="A6" s="160"/>
      <c r="B6" s="161"/>
      <c r="C6" s="160"/>
      <c r="D6" s="42" t="s">
        <v>219</v>
      </c>
      <c r="E6" s="42" t="s">
        <v>220</v>
      </c>
      <c r="F6" s="42" t="s">
        <v>221</v>
      </c>
      <c r="G6" s="165"/>
      <c r="H6" s="163"/>
    </row>
    <row r="7" spans="1:8" ht="37.5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37.5" customHeight="1" x14ac:dyDescent="0.25">
      <c r="A8" s="43"/>
      <c r="B8" s="77" t="s">
        <v>235</v>
      </c>
      <c r="C8" s="77" t="s">
        <v>123</v>
      </c>
      <c r="D8" s="80">
        <f t="shared" ref="D8:G8" si="0">SUM(D9:D16)</f>
        <v>9531</v>
      </c>
      <c r="E8" s="80">
        <f t="shared" si="0"/>
        <v>9216</v>
      </c>
      <c r="F8" s="80">
        <f t="shared" si="0"/>
        <v>18747</v>
      </c>
      <c r="G8" s="80">
        <f t="shared" si="0"/>
        <v>13539</v>
      </c>
      <c r="H8" s="80">
        <f>SUM(H9:H16)</f>
        <v>6080</v>
      </c>
    </row>
    <row r="9" spans="1:8" ht="37.5" customHeight="1" x14ac:dyDescent="0.25">
      <c r="A9" s="44">
        <v>1</v>
      </c>
      <c r="B9" s="50" t="s">
        <v>252</v>
      </c>
      <c r="C9" s="45" t="s">
        <v>124</v>
      </c>
      <c r="D9" s="45">
        <v>927</v>
      </c>
      <c r="E9" s="45">
        <v>890</v>
      </c>
      <c r="F9" s="45">
        <v>1817</v>
      </c>
      <c r="G9" s="45">
        <v>1280</v>
      </c>
      <c r="H9" s="45">
        <v>601</v>
      </c>
    </row>
    <row r="10" spans="1:8" ht="37.5" customHeight="1" x14ac:dyDescent="0.25">
      <c r="A10" s="44">
        <v>2</v>
      </c>
      <c r="B10" s="50" t="s">
        <v>253</v>
      </c>
      <c r="C10" s="45" t="s">
        <v>125</v>
      </c>
      <c r="D10" s="45">
        <v>1190</v>
      </c>
      <c r="E10" s="45">
        <v>1107</v>
      </c>
      <c r="F10" s="45">
        <v>2297</v>
      </c>
      <c r="G10" s="45">
        <v>1701</v>
      </c>
      <c r="H10" s="45">
        <v>785</v>
      </c>
    </row>
    <row r="11" spans="1:8" ht="37.5" customHeight="1" x14ac:dyDescent="0.25">
      <c r="A11" s="44">
        <v>3</v>
      </c>
      <c r="B11" s="50" t="s">
        <v>254</v>
      </c>
      <c r="C11" s="45" t="s">
        <v>126</v>
      </c>
      <c r="D11" s="45">
        <v>614</v>
      </c>
      <c r="E11" s="45">
        <v>590</v>
      </c>
      <c r="F11" s="45">
        <v>1204</v>
      </c>
      <c r="G11" s="45">
        <v>849</v>
      </c>
      <c r="H11" s="45">
        <v>376</v>
      </c>
    </row>
    <row r="12" spans="1:8" ht="37.5" customHeight="1" x14ac:dyDescent="0.25">
      <c r="A12" s="44">
        <v>4</v>
      </c>
      <c r="B12" s="50" t="s">
        <v>255</v>
      </c>
      <c r="C12" s="45" t="s">
        <v>127</v>
      </c>
      <c r="D12" s="45">
        <v>2482</v>
      </c>
      <c r="E12" s="45">
        <v>2414</v>
      </c>
      <c r="F12" s="45">
        <v>4896</v>
      </c>
      <c r="G12" s="45">
        <v>3577</v>
      </c>
      <c r="H12" s="45">
        <v>1592</v>
      </c>
    </row>
    <row r="13" spans="1:8" ht="37.5" customHeight="1" x14ac:dyDescent="0.25">
      <c r="A13" s="44">
        <v>5</v>
      </c>
      <c r="B13" s="50" t="s">
        <v>256</v>
      </c>
      <c r="C13" s="45" t="s">
        <v>298</v>
      </c>
      <c r="D13" s="45">
        <v>1174</v>
      </c>
      <c r="E13" s="45">
        <v>1098</v>
      </c>
      <c r="F13" s="45">
        <v>2272</v>
      </c>
      <c r="G13" s="45">
        <v>1591</v>
      </c>
      <c r="H13" s="45">
        <v>716</v>
      </c>
    </row>
    <row r="14" spans="1:8" ht="37.5" customHeight="1" x14ac:dyDescent="0.25">
      <c r="A14" s="44">
        <v>6</v>
      </c>
      <c r="B14" s="50" t="s">
        <v>293</v>
      </c>
      <c r="C14" s="45" t="s">
        <v>128</v>
      </c>
      <c r="D14" s="45">
        <v>1335</v>
      </c>
      <c r="E14" s="45">
        <v>1341</v>
      </c>
      <c r="F14" s="45">
        <v>2676</v>
      </c>
      <c r="G14" s="45">
        <v>1942</v>
      </c>
      <c r="H14" s="45">
        <v>851</v>
      </c>
    </row>
    <row r="15" spans="1:8" ht="37.5" customHeight="1" x14ac:dyDescent="0.25">
      <c r="A15" s="44">
        <v>7</v>
      </c>
      <c r="B15" s="50" t="s">
        <v>268</v>
      </c>
      <c r="C15" s="45" t="s">
        <v>129</v>
      </c>
      <c r="D15" s="45">
        <v>445</v>
      </c>
      <c r="E15" s="45">
        <v>430</v>
      </c>
      <c r="F15" s="45">
        <v>875</v>
      </c>
      <c r="G15" s="45">
        <v>657</v>
      </c>
      <c r="H15" s="45">
        <v>296</v>
      </c>
    </row>
    <row r="16" spans="1:8" ht="37.5" customHeight="1" x14ac:dyDescent="0.25">
      <c r="A16" s="44">
        <v>8</v>
      </c>
      <c r="B16" s="50" t="s">
        <v>257</v>
      </c>
      <c r="C16" s="45" t="s">
        <v>299</v>
      </c>
      <c r="D16" s="45">
        <v>1364</v>
      </c>
      <c r="E16" s="45">
        <v>1346</v>
      </c>
      <c r="F16" s="45">
        <v>2710</v>
      </c>
      <c r="G16" s="45">
        <v>1942</v>
      </c>
      <c r="H16" s="45">
        <v>863</v>
      </c>
    </row>
    <row r="17" spans="1:1" x14ac:dyDescent="0.25">
      <c r="A17" s="9" t="s">
        <v>364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55118110236220474" bottom="0.74803149606299213" header="0.31496062992125984" footer="0.31496062992125984"/>
  <pageSetup paperSize="9" scale="85" orientation="landscape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H16"/>
  <sheetViews>
    <sheetView topLeftCell="C7" workbookViewId="0">
      <selection activeCell="D9" sqref="D9:F15"/>
    </sheetView>
  </sheetViews>
  <sheetFormatPr defaultRowHeight="15" x14ac:dyDescent="0.25"/>
  <cols>
    <col min="1" max="1" width="6.5703125" customWidth="1"/>
    <col min="2" max="2" width="14.28515625" style="1" customWidth="1"/>
    <col min="3" max="3" width="31" customWidth="1"/>
    <col min="4" max="4" width="12.7109375" customWidth="1"/>
    <col min="5" max="5" width="14.7109375" customWidth="1"/>
    <col min="6" max="6" width="11.85546875" customWidth="1"/>
    <col min="7" max="7" width="13.5703125" customWidth="1"/>
    <col min="8" max="8" width="19.140625" customWidth="1"/>
  </cols>
  <sheetData>
    <row r="1" spans="1:8" ht="18" x14ac:dyDescent="0.25">
      <c r="A1" s="147" t="s">
        <v>248</v>
      </c>
      <c r="B1" s="147"/>
      <c r="C1" s="147"/>
      <c r="D1" s="147"/>
      <c r="E1" s="147"/>
      <c r="F1" s="147"/>
      <c r="G1" s="147"/>
      <c r="H1" s="147"/>
    </row>
    <row r="2" spans="1:8" ht="18" x14ac:dyDescent="0.25">
      <c r="A2" s="147" t="s">
        <v>378</v>
      </c>
      <c r="B2" s="147"/>
      <c r="C2" s="147"/>
      <c r="D2" s="147"/>
      <c r="E2" s="147"/>
      <c r="F2" s="147"/>
      <c r="G2" s="147"/>
      <c r="H2" s="147"/>
    </row>
    <row r="3" spans="1:8" ht="15.75" x14ac:dyDescent="0.25">
      <c r="A3" s="143" t="s">
        <v>363</v>
      </c>
      <c r="B3" s="143"/>
      <c r="C3" s="143"/>
      <c r="D3" s="143"/>
      <c r="E3" s="143"/>
      <c r="F3" s="143"/>
      <c r="G3" s="143"/>
      <c r="H3" s="143"/>
    </row>
    <row r="5" spans="1:8" ht="42" customHeight="1" x14ac:dyDescent="0.25">
      <c r="A5" s="160" t="s">
        <v>213</v>
      </c>
      <c r="B5" s="161" t="s">
        <v>249</v>
      </c>
      <c r="C5" s="160" t="s">
        <v>250</v>
      </c>
      <c r="D5" s="160" t="s">
        <v>217</v>
      </c>
      <c r="E5" s="160"/>
      <c r="F5" s="160"/>
      <c r="G5" s="164" t="s">
        <v>218</v>
      </c>
      <c r="H5" s="162" t="s">
        <v>251</v>
      </c>
    </row>
    <row r="6" spans="1:8" ht="42" customHeight="1" x14ac:dyDescent="0.25">
      <c r="A6" s="160"/>
      <c r="B6" s="161"/>
      <c r="C6" s="160"/>
      <c r="D6" s="42" t="s">
        <v>219</v>
      </c>
      <c r="E6" s="42" t="s">
        <v>220</v>
      </c>
      <c r="F6" s="42" t="s">
        <v>221</v>
      </c>
      <c r="G6" s="165"/>
      <c r="H6" s="163"/>
    </row>
    <row r="7" spans="1:8" ht="42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42" customHeight="1" x14ac:dyDescent="0.25">
      <c r="A8" s="43"/>
      <c r="B8" s="77" t="s">
        <v>236</v>
      </c>
      <c r="C8" s="77" t="s">
        <v>130</v>
      </c>
      <c r="D8" s="83">
        <f t="shared" ref="D8:G8" si="0">SUM(D9:D15)</f>
        <v>5016</v>
      </c>
      <c r="E8" s="83">
        <f t="shared" si="0"/>
        <v>4950</v>
      </c>
      <c r="F8" s="83">
        <f t="shared" si="0"/>
        <v>9966</v>
      </c>
      <c r="G8" s="83">
        <f t="shared" si="0"/>
        <v>7143</v>
      </c>
      <c r="H8" s="83">
        <f>SUM(H9:H15)</f>
        <v>3434</v>
      </c>
    </row>
    <row r="9" spans="1:8" ht="42" customHeight="1" x14ac:dyDescent="0.25">
      <c r="A9" s="44">
        <v>1</v>
      </c>
      <c r="B9" s="50" t="s">
        <v>252</v>
      </c>
      <c r="C9" s="45" t="s">
        <v>131</v>
      </c>
      <c r="D9" s="49">
        <v>1030</v>
      </c>
      <c r="E9" s="49">
        <v>1039</v>
      </c>
      <c r="F9" s="49">
        <v>2069</v>
      </c>
      <c r="G9" s="49">
        <v>1449</v>
      </c>
      <c r="H9" s="49">
        <v>707</v>
      </c>
    </row>
    <row r="10" spans="1:8" ht="42" customHeight="1" x14ac:dyDescent="0.25">
      <c r="A10" s="44">
        <v>2</v>
      </c>
      <c r="B10" s="50" t="s">
        <v>253</v>
      </c>
      <c r="C10" s="45" t="s">
        <v>132</v>
      </c>
      <c r="D10" s="49">
        <v>576</v>
      </c>
      <c r="E10" s="49">
        <v>602</v>
      </c>
      <c r="F10" s="49">
        <v>1178</v>
      </c>
      <c r="G10" s="49">
        <v>827</v>
      </c>
      <c r="H10" s="49">
        <v>398</v>
      </c>
    </row>
    <row r="11" spans="1:8" ht="42" customHeight="1" x14ac:dyDescent="0.25">
      <c r="A11" s="44">
        <v>3</v>
      </c>
      <c r="B11" s="50" t="s">
        <v>254</v>
      </c>
      <c r="C11" s="45" t="s">
        <v>133</v>
      </c>
      <c r="D11" s="49">
        <v>1134</v>
      </c>
      <c r="E11" s="49">
        <v>1087</v>
      </c>
      <c r="F11" s="49">
        <v>2221</v>
      </c>
      <c r="G11" s="49">
        <v>1619</v>
      </c>
      <c r="H11" s="49">
        <v>771</v>
      </c>
    </row>
    <row r="12" spans="1:8" ht="42" customHeight="1" x14ac:dyDescent="0.25">
      <c r="A12" s="44">
        <v>4</v>
      </c>
      <c r="B12" s="50" t="s">
        <v>255</v>
      </c>
      <c r="C12" s="45" t="s">
        <v>58</v>
      </c>
      <c r="D12" s="49">
        <v>616</v>
      </c>
      <c r="E12" s="49">
        <v>576</v>
      </c>
      <c r="F12" s="49">
        <v>1192</v>
      </c>
      <c r="G12" s="49">
        <v>876</v>
      </c>
      <c r="H12" s="49">
        <v>411</v>
      </c>
    </row>
    <row r="13" spans="1:8" ht="42" customHeight="1" x14ac:dyDescent="0.25">
      <c r="A13" s="44">
        <v>5</v>
      </c>
      <c r="B13" s="50" t="s">
        <v>256</v>
      </c>
      <c r="C13" s="45" t="s">
        <v>134</v>
      </c>
      <c r="D13" s="49">
        <v>652</v>
      </c>
      <c r="E13" s="49">
        <v>608</v>
      </c>
      <c r="F13" s="49">
        <v>1260</v>
      </c>
      <c r="G13" s="49">
        <v>937</v>
      </c>
      <c r="H13" s="49">
        <v>447</v>
      </c>
    </row>
    <row r="14" spans="1:8" ht="42" customHeight="1" x14ac:dyDescent="0.25">
      <c r="A14" s="44">
        <v>6</v>
      </c>
      <c r="B14" s="50" t="s">
        <v>293</v>
      </c>
      <c r="C14" s="45" t="s">
        <v>300</v>
      </c>
      <c r="D14" s="49">
        <v>600</v>
      </c>
      <c r="E14" s="49">
        <v>625</v>
      </c>
      <c r="F14" s="49">
        <v>1225</v>
      </c>
      <c r="G14" s="49">
        <v>866</v>
      </c>
      <c r="H14" s="49">
        <v>419</v>
      </c>
    </row>
    <row r="15" spans="1:8" ht="42" customHeight="1" x14ac:dyDescent="0.25">
      <c r="A15" s="44">
        <v>7</v>
      </c>
      <c r="B15" s="50" t="s">
        <v>268</v>
      </c>
      <c r="C15" s="45" t="s">
        <v>135</v>
      </c>
      <c r="D15" s="49">
        <v>408</v>
      </c>
      <c r="E15" s="49">
        <v>413</v>
      </c>
      <c r="F15" s="49">
        <v>821</v>
      </c>
      <c r="G15" s="49">
        <v>569</v>
      </c>
      <c r="H15" s="49">
        <v>281</v>
      </c>
    </row>
    <row r="16" spans="1:8" x14ac:dyDescent="0.25">
      <c r="A16" s="9" t="s">
        <v>364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55118110236220474" bottom="0.74803149606299213" header="0.31496062992125984" footer="0.31496062992125984"/>
  <pageSetup paperSize="9" scale="85" orientation="landscape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H13"/>
  <sheetViews>
    <sheetView topLeftCell="C4" workbookViewId="0">
      <selection activeCell="D9" sqref="D9:F12"/>
    </sheetView>
  </sheetViews>
  <sheetFormatPr defaultRowHeight="15" x14ac:dyDescent="0.25"/>
  <cols>
    <col min="1" max="1" width="5.5703125" customWidth="1"/>
    <col min="2" max="2" width="15.140625" style="1" customWidth="1"/>
    <col min="3" max="3" width="27.140625" style="60" customWidth="1"/>
    <col min="4" max="4" width="14.140625" customWidth="1"/>
    <col min="5" max="5" width="15.85546875" customWidth="1"/>
    <col min="6" max="6" width="12.7109375" customWidth="1"/>
    <col min="7" max="7" width="14.7109375" customWidth="1"/>
    <col min="8" max="8" width="18.140625" customWidth="1"/>
  </cols>
  <sheetData>
    <row r="1" spans="1:8" ht="18" x14ac:dyDescent="0.25">
      <c r="A1" s="147" t="s">
        <v>248</v>
      </c>
      <c r="B1" s="147"/>
      <c r="C1" s="147"/>
      <c r="D1" s="147"/>
      <c r="E1" s="147"/>
      <c r="F1" s="147"/>
      <c r="G1" s="147"/>
      <c r="H1" s="147"/>
    </row>
    <row r="2" spans="1:8" ht="18" x14ac:dyDescent="0.25">
      <c r="A2" s="147" t="s">
        <v>379</v>
      </c>
      <c r="B2" s="147"/>
      <c r="C2" s="147"/>
      <c r="D2" s="147"/>
      <c r="E2" s="147"/>
      <c r="F2" s="147"/>
      <c r="G2" s="147"/>
      <c r="H2" s="147"/>
    </row>
    <row r="3" spans="1:8" ht="15.75" x14ac:dyDescent="0.25">
      <c r="A3" s="143" t="s">
        <v>363</v>
      </c>
      <c r="B3" s="143"/>
      <c r="C3" s="143"/>
      <c r="D3" s="143"/>
      <c r="E3" s="143"/>
      <c r="F3" s="143"/>
      <c r="G3" s="143"/>
      <c r="H3" s="143"/>
    </row>
    <row r="5" spans="1:8" ht="48" customHeight="1" x14ac:dyDescent="0.25">
      <c r="A5" s="160" t="s">
        <v>213</v>
      </c>
      <c r="B5" s="161" t="s">
        <v>249</v>
      </c>
      <c r="C5" s="164" t="s">
        <v>250</v>
      </c>
      <c r="D5" s="160" t="s">
        <v>217</v>
      </c>
      <c r="E5" s="160"/>
      <c r="F5" s="160"/>
      <c r="G5" s="164" t="s">
        <v>218</v>
      </c>
      <c r="H5" s="162" t="s">
        <v>251</v>
      </c>
    </row>
    <row r="6" spans="1:8" ht="48" customHeight="1" x14ac:dyDescent="0.25">
      <c r="A6" s="160"/>
      <c r="B6" s="161"/>
      <c r="C6" s="165"/>
      <c r="D6" s="42" t="s">
        <v>219</v>
      </c>
      <c r="E6" s="42" t="s">
        <v>220</v>
      </c>
      <c r="F6" s="42" t="s">
        <v>221</v>
      </c>
      <c r="G6" s="165"/>
      <c r="H6" s="163"/>
    </row>
    <row r="7" spans="1:8" ht="48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48" customHeight="1" x14ac:dyDescent="0.25">
      <c r="A8" s="43"/>
      <c r="B8" s="77" t="s">
        <v>237</v>
      </c>
      <c r="C8" s="77" t="s">
        <v>136</v>
      </c>
      <c r="D8" s="80">
        <f t="shared" ref="D8:G8" si="0">SUM(D9:D12)</f>
        <v>4394</v>
      </c>
      <c r="E8" s="80">
        <f t="shared" si="0"/>
        <v>4169</v>
      </c>
      <c r="F8" s="80">
        <f t="shared" si="0"/>
        <v>8563</v>
      </c>
      <c r="G8" s="80">
        <f t="shared" si="0"/>
        <v>6252</v>
      </c>
      <c r="H8" s="80">
        <f>SUM(H9:H12)</f>
        <v>2883</v>
      </c>
    </row>
    <row r="9" spans="1:8" ht="48" customHeight="1" x14ac:dyDescent="0.25">
      <c r="A9" s="44">
        <v>1</v>
      </c>
      <c r="B9" s="50" t="s">
        <v>252</v>
      </c>
      <c r="C9" s="45" t="s">
        <v>137</v>
      </c>
      <c r="D9" s="45">
        <v>958</v>
      </c>
      <c r="E9" s="45">
        <v>861</v>
      </c>
      <c r="F9" s="45">
        <v>1819</v>
      </c>
      <c r="G9" s="45">
        <v>1271</v>
      </c>
      <c r="H9" s="45">
        <v>584</v>
      </c>
    </row>
    <row r="10" spans="1:8" ht="48" customHeight="1" x14ac:dyDescent="0.25">
      <c r="A10" s="44">
        <v>2</v>
      </c>
      <c r="B10" s="50" t="s">
        <v>253</v>
      </c>
      <c r="C10" s="45" t="s">
        <v>138</v>
      </c>
      <c r="D10" s="45">
        <v>1331</v>
      </c>
      <c r="E10" s="45">
        <v>1278</v>
      </c>
      <c r="F10" s="45">
        <v>2609</v>
      </c>
      <c r="G10" s="45">
        <v>1945</v>
      </c>
      <c r="H10" s="45">
        <v>913</v>
      </c>
    </row>
    <row r="11" spans="1:8" ht="48" customHeight="1" x14ac:dyDescent="0.25">
      <c r="A11" s="44">
        <v>3</v>
      </c>
      <c r="B11" s="50" t="s">
        <v>254</v>
      </c>
      <c r="C11" s="45" t="s">
        <v>301</v>
      </c>
      <c r="D11" s="45">
        <v>1131</v>
      </c>
      <c r="E11" s="45">
        <v>1075</v>
      </c>
      <c r="F11" s="45">
        <v>2206</v>
      </c>
      <c r="G11" s="45">
        <v>1621</v>
      </c>
      <c r="H11" s="45">
        <v>750</v>
      </c>
    </row>
    <row r="12" spans="1:8" ht="48" customHeight="1" x14ac:dyDescent="0.25">
      <c r="A12" s="44">
        <v>4</v>
      </c>
      <c r="B12" s="50" t="s">
        <v>255</v>
      </c>
      <c r="C12" s="45" t="s">
        <v>139</v>
      </c>
      <c r="D12" s="45">
        <v>974</v>
      </c>
      <c r="E12" s="45">
        <v>955</v>
      </c>
      <c r="F12" s="45">
        <v>1929</v>
      </c>
      <c r="G12" s="45">
        <v>1415</v>
      </c>
      <c r="H12" s="45">
        <v>636</v>
      </c>
    </row>
    <row r="13" spans="1:8" ht="15.75" customHeight="1" x14ac:dyDescent="0.25">
      <c r="A13" s="9" t="s">
        <v>364</v>
      </c>
      <c r="B13" s="63"/>
      <c r="C13" s="62"/>
      <c r="D13" s="62"/>
      <c r="E13" s="62"/>
      <c r="F13" s="62"/>
      <c r="G13" s="62"/>
      <c r="H13" s="62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71" bottom="0.74803149606299213" header="0.31496062992125984" footer="0.31496062992125984"/>
  <pageSetup paperSize="9" scale="85" orientation="landscape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H21"/>
  <sheetViews>
    <sheetView workbookViewId="0">
      <selection activeCell="K16" sqref="K16"/>
    </sheetView>
  </sheetViews>
  <sheetFormatPr defaultRowHeight="15" x14ac:dyDescent="0.25"/>
  <cols>
    <col min="1" max="1" width="7.140625" customWidth="1"/>
    <col min="2" max="2" width="15.28515625" style="1" customWidth="1"/>
    <col min="3" max="3" width="28.85546875" customWidth="1"/>
    <col min="4" max="4" width="11.85546875" customWidth="1"/>
    <col min="5" max="5" width="14.5703125" customWidth="1"/>
    <col min="6" max="6" width="13.140625" customWidth="1"/>
    <col min="7" max="7" width="11.7109375" customWidth="1"/>
    <col min="8" max="8" width="18" customWidth="1"/>
  </cols>
  <sheetData>
    <row r="1" spans="1:8" ht="18" x14ac:dyDescent="0.25">
      <c r="A1" s="147" t="s">
        <v>248</v>
      </c>
      <c r="B1" s="147"/>
      <c r="C1" s="147"/>
      <c r="D1" s="147"/>
      <c r="E1" s="147"/>
      <c r="F1" s="147"/>
      <c r="G1" s="147"/>
      <c r="H1" s="147"/>
    </row>
    <row r="2" spans="1:8" ht="18" x14ac:dyDescent="0.25">
      <c r="A2" s="147" t="s">
        <v>380</v>
      </c>
      <c r="B2" s="147"/>
      <c r="C2" s="147"/>
      <c r="D2" s="147"/>
      <c r="E2" s="147"/>
      <c r="F2" s="147"/>
      <c r="G2" s="147"/>
      <c r="H2" s="147"/>
    </row>
    <row r="3" spans="1:8" ht="15.75" x14ac:dyDescent="0.25">
      <c r="A3" s="143" t="s">
        <v>363</v>
      </c>
      <c r="B3" s="143"/>
      <c r="C3" s="143"/>
      <c r="D3" s="143"/>
      <c r="E3" s="143"/>
      <c r="F3" s="143"/>
      <c r="G3" s="143"/>
      <c r="H3" s="143"/>
    </row>
    <row r="5" spans="1:8" ht="31.5" customHeight="1" x14ac:dyDescent="0.25">
      <c r="A5" s="160" t="s">
        <v>213</v>
      </c>
      <c r="B5" s="161" t="s">
        <v>249</v>
      </c>
      <c r="C5" s="160" t="s">
        <v>250</v>
      </c>
      <c r="D5" s="160" t="s">
        <v>217</v>
      </c>
      <c r="E5" s="160"/>
      <c r="F5" s="160"/>
      <c r="G5" s="164" t="s">
        <v>218</v>
      </c>
      <c r="H5" s="162" t="s">
        <v>251</v>
      </c>
    </row>
    <row r="6" spans="1:8" ht="31.5" customHeight="1" x14ac:dyDescent="0.25">
      <c r="A6" s="160"/>
      <c r="B6" s="161"/>
      <c r="C6" s="160"/>
      <c r="D6" s="42" t="s">
        <v>219</v>
      </c>
      <c r="E6" s="42" t="s">
        <v>220</v>
      </c>
      <c r="F6" s="42" t="s">
        <v>221</v>
      </c>
      <c r="G6" s="165"/>
      <c r="H6" s="163"/>
    </row>
    <row r="7" spans="1:8" ht="31.5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31.5" customHeight="1" x14ac:dyDescent="0.25">
      <c r="A8" s="43"/>
      <c r="B8" s="77" t="s">
        <v>238</v>
      </c>
      <c r="C8" s="77" t="s">
        <v>140</v>
      </c>
      <c r="D8" s="83">
        <f t="shared" ref="D8:G8" si="0">SUM(D9:D20)</f>
        <v>7337</v>
      </c>
      <c r="E8" s="83">
        <f t="shared" si="0"/>
        <v>6993</v>
      </c>
      <c r="F8" s="83">
        <f t="shared" si="0"/>
        <v>14330</v>
      </c>
      <c r="G8" s="83">
        <f t="shared" si="0"/>
        <v>10036</v>
      </c>
      <c r="H8" s="83">
        <f>SUM(H9:H20)</f>
        <v>4480</v>
      </c>
    </row>
    <row r="9" spans="1:8" ht="31.5" customHeight="1" x14ac:dyDescent="0.25">
      <c r="A9" s="44">
        <v>1</v>
      </c>
      <c r="B9" s="50" t="s">
        <v>252</v>
      </c>
      <c r="C9" s="45" t="s">
        <v>141</v>
      </c>
      <c r="D9" s="49">
        <v>889</v>
      </c>
      <c r="E9" s="49">
        <v>820</v>
      </c>
      <c r="F9" s="49">
        <v>1709</v>
      </c>
      <c r="G9" s="49">
        <v>1204</v>
      </c>
      <c r="H9" s="49">
        <v>525</v>
      </c>
    </row>
    <row r="10" spans="1:8" ht="31.5" customHeight="1" x14ac:dyDescent="0.25">
      <c r="A10" s="44">
        <v>2</v>
      </c>
      <c r="B10" s="50" t="s">
        <v>253</v>
      </c>
      <c r="C10" s="45" t="s">
        <v>142</v>
      </c>
      <c r="D10" s="49">
        <v>341</v>
      </c>
      <c r="E10" s="49">
        <v>314</v>
      </c>
      <c r="F10" s="49">
        <v>655</v>
      </c>
      <c r="G10" s="49">
        <v>499</v>
      </c>
      <c r="H10" s="49">
        <v>210</v>
      </c>
    </row>
    <row r="11" spans="1:8" ht="31.5" customHeight="1" x14ac:dyDescent="0.25">
      <c r="A11" s="44">
        <v>3</v>
      </c>
      <c r="B11" s="50" t="s">
        <v>254</v>
      </c>
      <c r="C11" s="45" t="s">
        <v>302</v>
      </c>
      <c r="D11" s="49">
        <v>643</v>
      </c>
      <c r="E11" s="49">
        <v>627</v>
      </c>
      <c r="F11" s="49">
        <v>1270</v>
      </c>
      <c r="G11" s="49">
        <v>917</v>
      </c>
      <c r="H11" s="49">
        <v>403</v>
      </c>
    </row>
    <row r="12" spans="1:8" ht="31.5" customHeight="1" x14ac:dyDescent="0.25">
      <c r="A12" s="44">
        <v>4</v>
      </c>
      <c r="B12" s="50" t="s">
        <v>255</v>
      </c>
      <c r="C12" s="45" t="s">
        <v>143</v>
      </c>
      <c r="D12" s="49">
        <v>341</v>
      </c>
      <c r="E12" s="49">
        <v>327</v>
      </c>
      <c r="F12" s="49">
        <v>668</v>
      </c>
      <c r="G12" s="49">
        <v>467</v>
      </c>
      <c r="H12" s="49">
        <v>204</v>
      </c>
    </row>
    <row r="13" spans="1:8" ht="31.5" customHeight="1" x14ac:dyDescent="0.25">
      <c r="A13" s="44">
        <v>5</v>
      </c>
      <c r="B13" s="50" t="s">
        <v>256</v>
      </c>
      <c r="C13" s="45" t="s">
        <v>144</v>
      </c>
      <c r="D13" s="49">
        <v>655</v>
      </c>
      <c r="E13" s="49">
        <v>572</v>
      </c>
      <c r="F13" s="49">
        <v>1227</v>
      </c>
      <c r="G13" s="49">
        <v>833</v>
      </c>
      <c r="H13" s="49">
        <v>351</v>
      </c>
    </row>
    <row r="14" spans="1:8" ht="31.5" customHeight="1" x14ac:dyDescent="0.25">
      <c r="A14" s="44">
        <v>6</v>
      </c>
      <c r="B14" s="50" t="s">
        <v>293</v>
      </c>
      <c r="C14" s="45" t="s">
        <v>145</v>
      </c>
      <c r="D14" s="49">
        <v>631</v>
      </c>
      <c r="E14" s="49">
        <v>617</v>
      </c>
      <c r="F14" s="49">
        <v>1248</v>
      </c>
      <c r="G14" s="49">
        <v>897</v>
      </c>
      <c r="H14" s="49">
        <v>395</v>
      </c>
    </row>
    <row r="15" spans="1:8" ht="31.5" customHeight="1" x14ac:dyDescent="0.25">
      <c r="A15" s="44">
        <v>7</v>
      </c>
      <c r="B15" s="50" t="s">
        <v>268</v>
      </c>
      <c r="C15" s="45" t="s">
        <v>146</v>
      </c>
      <c r="D15" s="49">
        <v>613</v>
      </c>
      <c r="E15" s="49">
        <v>572</v>
      </c>
      <c r="F15" s="49">
        <v>1185</v>
      </c>
      <c r="G15" s="49">
        <v>833</v>
      </c>
      <c r="H15" s="49">
        <v>405</v>
      </c>
    </row>
    <row r="16" spans="1:8" ht="31.5" customHeight="1" x14ac:dyDescent="0.25">
      <c r="A16" s="44">
        <v>8</v>
      </c>
      <c r="B16" s="50" t="s">
        <v>257</v>
      </c>
      <c r="C16" s="45" t="s">
        <v>133</v>
      </c>
      <c r="D16" s="49">
        <v>1239</v>
      </c>
      <c r="E16" s="49">
        <v>1163</v>
      </c>
      <c r="F16" s="49">
        <v>2402</v>
      </c>
      <c r="G16" s="49">
        <v>1687</v>
      </c>
      <c r="H16" s="49">
        <v>800</v>
      </c>
    </row>
    <row r="17" spans="1:8" ht="31.5" customHeight="1" x14ac:dyDescent="0.25">
      <c r="A17" s="44">
        <v>9</v>
      </c>
      <c r="B17" s="50" t="s">
        <v>258</v>
      </c>
      <c r="C17" s="45" t="s">
        <v>147</v>
      </c>
      <c r="D17" s="49">
        <v>443</v>
      </c>
      <c r="E17" s="49">
        <v>415</v>
      </c>
      <c r="F17" s="49">
        <v>858</v>
      </c>
      <c r="G17" s="49">
        <v>573</v>
      </c>
      <c r="H17" s="49">
        <v>261</v>
      </c>
    </row>
    <row r="18" spans="1:8" ht="31.5" customHeight="1" x14ac:dyDescent="0.25">
      <c r="A18" s="44">
        <v>10</v>
      </c>
      <c r="B18" s="50" t="s">
        <v>259</v>
      </c>
      <c r="C18" s="45" t="s">
        <v>148</v>
      </c>
      <c r="D18" s="49">
        <v>218</v>
      </c>
      <c r="E18" s="49">
        <v>230</v>
      </c>
      <c r="F18" s="49">
        <v>448</v>
      </c>
      <c r="G18" s="49">
        <v>317</v>
      </c>
      <c r="H18" s="49">
        <v>149</v>
      </c>
    </row>
    <row r="19" spans="1:8" ht="31.5" customHeight="1" x14ac:dyDescent="0.25">
      <c r="A19" s="44">
        <v>11</v>
      </c>
      <c r="B19" s="50" t="s">
        <v>260</v>
      </c>
      <c r="C19" s="45" t="s">
        <v>149</v>
      </c>
      <c r="D19" s="49">
        <v>568</v>
      </c>
      <c r="E19" s="49">
        <v>590</v>
      </c>
      <c r="F19" s="49">
        <v>1158</v>
      </c>
      <c r="G19" s="49">
        <v>782</v>
      </c>
      <c r="H19" s="49">
        <v>334</v>
      </c>
    </row>
    <row r="20" spans="1:8" ht="31.5" customHeight="1" x14ac:dyDescent="0.25">
      <c r="A20" s="44">
        <v>12</v>
      </c>
      <c r="B20" s="50" t="s">
        <v>267</v>
      </c>
      <c r="C20" s="45" t="s">
        <v>303</v>
      </c>
      <c r="D20" s="49">
        <v>756</v>
      </c>
      <c r="E20" s="49">
        <v>746</v>
      </c>
      <c r="F20" s="49">
        <v>1502</v>
      </c>
      <c r="G20" s="49">
        <v>1027</v>
      </c>
      <c r="H20" s="49">
        <v>443</v>
      </c>
    </row>
    <row r="21" spans="1:8" x14ac:dyDescent="0.25">
      <c r="A21" s="9" t="s">
        <v>364</v>
      </c>
      <c r="G21" s="64"/>
      <c r="H21" s="64"/>
    </row>
  </sheetData>
  <mergeCells count="9">
    <mergeCell ref="G5:G6"/>
    <mergeCell ref="A1:H1"/>
    <mergeCell ref="A2:H2"/>
    <mergeCell ref="A3:H3"/>
    <mergeCell ref="A5:A6"/>
    <mergeCell ref="B5:B6"/>
    <mergeCell ref="C5:C6"/>
    <mergeCell ref="D5:F5"/>
    <mergeCell ref="H5:H6"/>
  </mergeCells>
  <printOptions horizontalCentered="1"/>
  <pageMargins left="1.1811023622047245" right="0" top="0.55118110236220474" bottom="0.74803149606299213" header="0.31496062992125984" footer="0.31496062992125984"/>
  <pageSetup paperSize="9" scale="85" orientation="landscape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H17"/>
  <sheetViews>
    <sheetView workbookViewId="0">
      <selection activeCell="C15" sqref="C15"/>
    </sheetView>
  </sheetViews>
  <sheetFormatPr defaultRowHeight="15" x14ac:dyDescent="0.25"/>
  <cols>
    <col min="1" max="1" width="7.42578125" customWidth="1"/>
    <col min="2" max="2" width="14" style="1" customWidth="1"/>
    <col min="3" max="3" width="32.140625" customWidth="1"/>
    <col min="4" max="4" width="12.28515625" customWidth="1"/>
    <col min="5" max="5" width="14.5703125" customWidth="1"/>
    <col min="6" max="6" width="10.140625" customWidth="1"/>
    <col min="7" max="7" width="12.5703125" customWidth="1"/>
    <col min="8" max="8" width="17.140625" customWidth="1"/>
  </cols>
  <sheetData>
    <row r="1" spans="1:8" ht="18" x14ac:dyDescent="0.25">
      <c r="A1" s="147" t="s">
        <v>248</v>
      </c>
      <c r="B1" s="147"/>
      <c r="C1" s="147"/>
      <c r="D1" s="147"/>
      <c r="E1" s="147"/>
      <c r="F1" s="147"/>
      <c r="G1" s="147"/>
      <c r="H1" s="147"/>
    </row>
    <row r="2" spans="1:8" ht="18" x14ac:dyDescent="0.25">
      <c r="A2" s="147" t="s">
        <v>381</v>
      </c>
      <c r="B2" s="147"/>
      <c r="C2" s="147"/>
      <c r="D2" s="147"/>
      <c r="E2" s="147"/>
      <c r="F2" s="147"/>
      <c r="G2" s="147"/>
      <c r="H2" s="147"/>
    </row>
    <row r="3" spans="1:8" ht="15.75" x14ac:dyDescent="0.25">
      <c r="A3" s="143" t="s">
        <v>363</v>
      </c>
      <c r="B3" s="143"/>
      <c r="C3" s="143"/>
      <c r="D3" s="143"/>
      <c r="E3" s="143"/>
      <c r="F3" s="143"/>
      <c r="G3" s="143"/>
      <c r="H3" s="143"/>
    </row>
    <row r="5" spans="1:8" ht="36.75" customHeight="1" x14ac:dyDescent="0.25">
      <c r="A5" s="160" t="s">
        <v>213</v>
      </c>
      <c r="B5" s="161" t="s">
        <v>249</v>
      </c>
      <c r="C5" s="160" t="s">
        <v>250</v>
      </c>
      <c r="D5" s="160" t="s">
        <v>217</v>
      </c>
      <c r="E5" s="160"/>
      <c r="F5" s="160"/>
      <c r="G5" s="164" t="s">
        <v>218</v>
      </c>
      <c r="H5" s="162" t="s">
        <v>251</v>
      </c>
    </row>
    <row r="6" spans="1:8" ht="36.75" customHeight="1" x14ac:dyDescent="0.25">
      <c r="A6" s="160"/>
      <c r="B6" s="161"/>
      <c r="C6" s="160"/>
      <c r="D6" s="42" t="s">
        <v>219</v>
      </c>
      <c r="E6" s="42" t="s">
        <v>220</v>
      </c>
      <c r="F6" s="42" t="s">
        <v>221</v>
      </c>
      <c r="G6" s="165"/>
      <c r="H6" s="163"/>
    </row>
    <row r="7" spans="1:8" ht="36.75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36.75" customHeight="1" x14ac:dyDescent="0.25">
      <c r="A8" s="77"/>
      <c r="B8" s="77" t="s">
        <v>239</v>
      </c>
      <c r="C8" s="77" t="s">
        <v>150</v>
      </c>
      <c r="D8" s="80">
        <f t="shared" ref="D8:G8" si="0">SUM(D9:D16)</f>
        <v>3646</v>
      </c>
      <c r="E8" s="80">
        <f t="shared" si="0"/>
        <v>3665</v>
      </c>
      <c r="F8" s="80">
        <f t="shared" si="0"/>
        <v>7311</v>
      </c>
      <c r="G8" s="80">
        <f t="shared" si="0"/>
        <v>5307</v>
      </c>
      <c r="H8" s="80">
        <f>SUM(H9:H16)</f>
        <v>2413</v>
      </c>
    </row>
    <row r="9" spans="1:8" ht="36.75" customHeight="1" x14ac:dyDescent="0.25">
      <c r="A9" s="44">
        <v>1</v>
      </c>
      <c r="B9" s="50" t="s">
        <v>252</v>
      </c>
      <c r="C9" s="45" t="s">
        <v>151</v>
      </c>
      <c r="D9" s="85">
        <v>271</v>
      </c>
      <c r="E9" s="85">
        <v>275</v>
      </c>
      <c r="F9" s="85">
        <v>546</v>
      </c>
      <c r="G9" s="85">
        <v>402</v>
      </c>
      <c r="H9" s="85">
        <v>169</v>
      </c>
    </row>
    <row r="10" spans="1:8" ht="36.75" customHeight="1" x14ac:dyDescent="0.25">
      <c r="A10" s="44">
        <v>2</v>
      </c>
      <c r="B10" s="50" t="s">
        <v>253</v>
      </c>
      <c r="C10" s="45" t="s">
        <v>152</v>
      </c>
      <c r="D10" s="85">
        <v>343</v>
      </c>
      <c r="E10" s="85">
        <v>357</v>
      </c>
      <c r="F10" s="85">
        <v>700</v>
      </c>
      <c r="G10" s="85">
        <v>500</v>
      </c>
      <c r="H10" s="85">
        <v>225</v>
      </c>
    </row>
    <row r="11" spans="1:8" ht="36.75" customHeight="1" x14ac:dyDescent="0.25">
      <c r="A11" s="44">
        <v>3</v>
      </c>
      <c r="B11" s="50" t="s">
        <v>254</v>
      </c>
      <c r="C11" s="45" t="s">
        <v>153</v>
      </c>
      <c r="D11" s="85">
        <v>386</v>
      </c>
      <c r="E11" s="85">
        <v>380</v>
      </c>
      <c r="F11" s="85">
        <v>766</v>
      </c>
      <c r="G11" s="85">
        <v>533</v>
      </c>
      <c r="H11" s="85">
        <v>253</v>
      </c>
    </row>
    <row r="12" spans="1:8" ht="36.75" customHeight="1" x14ac:dyDescent="0.25">
      <c r="A12" s="44">
        <v>4</v>
      </c>
      <c r="B12" s="50" t="s">
        <v>255</v>
      </c>
      <c r="C12" s="45" t="s">
        <v>357</v>
      </c>
      <c r="D12" s="85">
        <v>597</v>
      </c>
      <c r="E12" s="85">
        <v>624</v>
      </c>
      <c r="F12" s="85">
        <v>1221</v>
      </c>
      <c r="G12" s="85">
        <v>916</v>
      </c>
      <c r="H12" s="85">
        <v>417</v>
      </c>
    </row>
    <row r="13" spans="1:8" ht="36.75" customHeight="1" x14ac:dyDescent="0.25">
      <c r="A13" s="44">
        <v>5</v>
      </c>
      <c r="B13" s="50" t="s">
        <v>256</v>
      </c>
      <c r="C13" s="45" t="s">
        <v>80</v>
      </c>
      <c r="D13" s="85">
        <v>438</v>
      </c>
      <c r="E13" s="85">
        <v>461</v>
      </c>
      <c r="F13" s="85">
        <v>899</v>
      </c>
      <c r="G13" s="85">
        <v>653</v>
      </c>
      <c r="H13" s="85">
        <v>302</v>
      </c>
    </row>
    <row r="14" spans="1:8" ht="36.75" customHeight="1" x14ac:dyDescent="0.25">
      <c r="A14" s="44">
        <v>6</v>
      </c>
      <c r="B14" s="50" t="s">
        <v>293</v>
      </c>
      <c r="C14" s="45" t="s">
        <v>154</v>
      </c>
      <c r="D14" s="85">
        <v>458</v>
      </c>
      <c r="E14" s="85">
        <v>459</v>
      </c>
      <c r="F14" s="85">
        <v>917</v>
      </c>
      <c r="G14" s="85">
        <v>677</v>
      </c>
      <c r="H14" s="85">
        <v>313</v>
      </c>
    </row>
    <row r="15" spans="1:8" ht="36.75" customHeight="1" x14ac:dyDescent="0.25">
      <c r="A15" s="44">
        <v>7</v>
      </c>
      <c r="B15" s="50" t="s">
        <v>268</v>
      </c>
      <c r="C15" s="45" t="s">
        <v>155</v>
      </c>
      <c r="D15" s="85">
        <v>695</v>
      </c>
      <c r="E15" s="85">
        <v>672</v>
      </c>
      <c r="F15" s="85">
        <v>1367</v>
      </c>
      <c r="G15" s="85">
        <v>1000</v>
      </c>
      <c r="H15" s="85">
        <v>451</v>
      </c>
    </row>
    <row r="16" spans="1:8" ht="36.75" customHeight="1" x14ac:dyDescent="0.25">
      <c r="A16" s="44">
        <v>8</v>
      </c>
      <c r="B16" s="50" t="s">
        <v>257</v>
      </c>
      <c r="C16" s="45" t="s">
        <v>156</v>
      </c>
      <c r="D16" s="85">
        <v>458</v>
      </c>
      <c r="E16" s="85">
        <v>437</v>
      </c>
      <c r="F16" s="85">
        <v>895</v>
      </c>
      <c r="G16" s="85">
        <v>626</v>
      </c>
      <c r="H16" s="85">
        <v>283</v>
      </c>
    </row>
    <row r="17" spans="1:1" x14ac:dyDescent="0.25">
      <c r="A17" s="9" t="s">
        <v>364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55118110236220474" bottom="0.74803149606299213" header="0.31496062992125984" footer="0.31496062992125984"/>
  <pageSetup paperSize="9" scale="85" orientation="landscape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H23"/>
  <sheetViews>
    <sheetView workbookViewId="0">
      <selection activeCell="D8" sqref="D8:F8"/>
    </sheetView>
  </sheetViews>
  <sheetFormatPr defaultRowHeight="15" x14ac:dyDescent="0.25"/>
  <cols>
    <col min="1" max="1" width="6.42578125" customWidth="1"/>
    <col min="2" max="2" width="14.42578125" style="1" customWidth="1"/>
    <col min="3" max="3" width="31.5703125" style="67" customWidth="1"/>
    <col min="4" max="4" width="14.42578125" customWidth="1"/>
    <col min="5" max="5" width="15.7109375" customWidth="1"/>
    <col min="6" max="6" width="10.85546875" customWidth="1"/>
    <col min="7" max="7" width="11.5703125" customWidth="1"/>
    <col min="8" max="8" width="16.42578125" customWidth="1"/>
  </cols>
  <sheetData>
    <row r="1" spans="1:8" ht="18" x14ac:dyDescent="0.25">
      <c r="A1" s="147" t="s">
        <v>248</v>
      </c>
      <c r="B1" s="147"/>
      <c r="C1" s="147"/>
      <c r="D1" s="147"/>
      <c r="E1" s="147"/>
      <c r="F1" s="147"/>
      <c r="G1" s="147"/>
      <c r="H1" s="147"/>
    </row>
    <row r="2" spans="1:8" ht="18" x14ac:dyDescent="0.25">
      <c r="A2" s="147" t="s">
        <v>382</v>
      </c>
      <c r="B2" s="147"/>
      <c r="C2" s="147"/>
      <c r="D2" s="147"/>
      <c r="E2" s="147"/>
      <c r="F2" s="147"/>
      <c r="G2" s="147"/>
      <c r="H2" s="147"/>
    </row>
    <row r="3" spans="1:8" ht="15.75" x14ac:dyDescent="0.25">
      <c r="A3" s="143" t="s">
        <v>363</v>
      </c>
      <c r="B3" s="143"/>
      <c r="C3" s="143"/>
      <c r="D3" s="143"/>
      <c r="E3" s="143"/>
      <c r="F3" s="143"/>
      <c r="G3" s="143"/>
      <c r="H3" s="143"/>
    </row>
    <row r="5" spans="1:8" ht="24.75" customHeight="1" x14ac:dyDescent="0.25">
      <c r="A5" s="160" t="s">
        <v>213</v>
      </c>
      <c r="B5" s="161" t="s">
        <v>249</v>
      </c>
      <c r="C5" s="160" t="s">
        <v>250</v>
      </c>
      <c r="D5" s="160" t="s">
        <v>217</v>
      </c>
      <c r="E5" s="160"/>
      <c r="F5" s="160"/>
      <c r="G5" s="164" t="s">
        <v>218</v>
      </c>
      <c r="H5" s="162" t="s">
        <v>251</v>
      </c>
    </row>
    <row r="6" spans="1:8" ht="24.75" customHeight="1" x14ac:dyDescent="0.25">
      <c r="A6" s="160"/>
      <c r="B6" s="161"/>
      <c r="C6" s="160"/>
      <c r="D6" s="42" t="s">
        <v>219</v>
      </c>
      <c r="E6" s="42" t="s">
        <v>220</v>
      </c>
      <c r="F6" s="42" t="s">
        <v>221</v>
      </c>
      <c r="G6" s="165"/>
      <c r="H6" s="163"/>
    </row>
    <row r="7" spans="1:8" ht="24.75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24.75" customHeight="1" x14ac:dyDescent="0.25">
      <c r="A8" s="43"/>
      <c r="B8" s="77" t="s">
        <v>240</v>
      </c>
      <c r="C8" s="77" t="s">
        <v>157</v>
      </c>
      <c r="D8" s="83">
        <f t="shared" ref="D8:G8" si="0">SUM(D9:D22)</f>
        <v>5660</v>
      </c>
      <c r="E8" s="83">
        <f t="shared" si="0"/>
        <v>5340</v>
      </c>
      <c r="F8" s="83">
        <f t="shared" si="0"/>
        <v>11000</v>
      </c>
      <c r="G8" s="83">
        <f t="shared" si="0"/>
        <v>7637</v>
      </c>
      <c r="H8" s="83">
        <f>SUM(H9:H22)</f>
        <v>3580</v>
      </c>
    </row>
    <row r="9" spans="1:8" ht="24.75" customHeight="1" x14ac:dyDescent="0.25">
      <c r="A9" s="44">
        <v>1</v>
      </c>
      <c r="B9" s="50" t="s">
        <v>252</v>
      </c>
      <c r="C9" s="68" t="s">
        <v>156</v>
      </c>
      <c r="D9" s="50">
        <v>234</v>
      </c>
      <c r="E9" s="50">
        <v>218</v>
      </c>
      <c r="F9" s="50">
        <v>452</v>
      </c>
      <c r="G9" s="50">
        <v>317</v>
      </c>
      <c r="H9" s="50">
        <v>155</v>
      </c>
    </row>
    <row r="10" spans="1:8" ht="24.75" customHeight="1" x14ac:dyDescent="0.25">
      <c r="A10" s="44">
        <v>2</v>
      </c>
      <c r="B10" s="50" t="s">
        <v>253</v>
      </c>
      <c r="C10" s="68" t="s">
        <v>158</v>
      </c>
      <c r="D10" s="50">
        <v>327</v>
      </c>
      <c r="E10" s="50">
        <v>287</v>
      </c>
      <c r="F10" s="50">
        <v>614</v>
      </c>
      <c r="G10" s="50">
        <v>440</v>
      </c>
      <c r="H10" s="50">
        <v>200</v>
      </c>
    </row>
    <row r="11" spans="1:8" ht="24.75" customHeight="1" x14ac:dyDescent="0.25">
      <c r="A11" s="44">
        <v>3</v>
      </c>
      <c r="B11" s="50" t="s">
        <v>254</v>
      </c>
      <c r="C11" s="68" t="s">
        <v>159</v>
      </c>
      <c r="D11" s="50">
        <v>400</v>
      </c>
      <c r="E11" s="50">
        <v>358</v>
      </c>
      <c r="F11" s="50">
        <v>758</v>
      </c>
      <c r="G11" s="50">
        <v>546</v>
      </c>
      <c r="H11" s="50">
        <v>257</v>
      </c>
    </row>
    <row r="12" spans="1:8" ht="24.75" customHeight="1" x14ac:dyDescent="0.25">
      <c r="A12" s="44">
        <v>4</v>
      </c>
      <c r="B12" s="50" t="s">
        <v>255</v>
      </c>
      <c r="C12" s="68" t="s">
        <v>160</v>
      </c>
      <c r="D12" s="50">
        <v>341</v>
      </c>
      <c r="E12" s="50">
        <v>322</v>
      </c>
      <c r="F12" s="50">
        <v>663</v>
      </c>
      <c r="G12" s="50">
        <v>478</v>
      </c>
      <c r="H12" s="50">
        <v>221</v>
      </c>
    </row>
    <row r="13" spans="1:8" ht="24.75" customHeight="1" x14ac:dyDescent="0.25">
      <c r="A13" s="44">
        <v>5</v>
      </c>
      <c r="B13" s="50" t="s">
        <v>256</v>
      </c>
      <c r="C13" s="68" t="s">
        <v>161</v>
      </c>
      <c r="D13" s="50">
        <v>439</v>
      </c>
      <c r="E13" s="50">
        <v>417</v>
      </c>
      <c r="F13" s="50">
        <v>856</v>
      </c>
      <c r="G13" s="50">
        <v>619</v>
      </c>
      <c r="H13" s="50">
        <v>275</v>
      </c>
    </row>
    <row r="14" spans="1:8" ht="24.75" customHeight="1" x14ac:dyDescent="0.25">
      <c r="A14" s="44">
        <v>6</v>
      </c>
      <c r="B14" s="50" t="s">
        <v>293</v>
      </c>
      <c r="C14" s="68" t="s">
        <v>162</v>
      </c>
      <c r="D14" s="50">
        <v>596</v>
      </c>
      <c r="E14" s="50">
        <v>548</v>
      </c>
      <c r="F14" s="50">
        <v>1144</v>
      </c>
      <c r="G14" s="50">
        <v>822</v>
      </c>
      <c r="H14" s="50">
        <v>383</v>
      </c>
    </row>
    <row r="15" spans="1:8" ht="24.75" customHeight="1" x14ac:dyDescent="0.25">
      <c r="A15" s="44">
        <v>7</v>
      </c>
      <c r="B15" s="50" t="s">
        <v>268</v>
      </c>
      <c r="C15" s="68" t="s">
        <v>163</v>
      </c>
      <c r="D15" s="50">
        <v>897</v>
      </c>
      <c r="E15" s="50">
        <v>820</v>
      </c>
      <c r="F15" s="50">
        <v>1717</v>
      </c>
      <c r="G15" s="50">
        <v>1216</v>
      </c>
      <c r="H15" s="50">
        <v>550</v>
      </c>
    </row>
    <row r="16" spans="1:8" ht="24.75" customHeight="1" x14ac:dyDescent="0.25">
      <c r="A16" s="44">
        <v>8</v>
      </c>
      <c r="B16" s="50" t="s">
        <v>257</v>
      </c>
      <c r="C16" s="68" t="s">
        <v>164</v>
      </c>
      <c r="D16" s="50">
        <v>632</v>
      </c>
      <c r="E16" s="50">
        <v>593</v>
      </c>
      <c r="F16" s="50">
        <v>1225</v>
      </c>
      <c r="G16" s="50">
        <v>808</v>
      </c>
      <c r="H16" s="50">
        <v>395</v>
      </c>
    </row>
    <row r="17" spans="1:8" ht="24.75" customHeight="1" x14ac:dyDescent="0.25">
      <c r="A17" s="44">
        <v>9</v>
      </c>
      <c r="B17" s="66" t="s">
        <v>259</v>
      </c>
      <c r="C17" s="68" t="s">
        <v>165</v>
      </c>
      <c r="D17" s="50">
        <v>277</v>
      </c>
      <c r="E17" s="50">
        <v>253</v>
      </c>
      <c r="F17" s="50">
        <v>530</v>
      </c>
      <c r="G17" s="50">
        <v>355</v>
      </c>
      <c r="H17" s="50">
        <v>171</v>
      </c>
    </row>
    <row r="18" spans="1:8" ht="24.75" customHeight="1" x14ac:dyDescent="0.25">
      <c r="A18" s="44">
        <v>10</v>
      </c>
      <c r="B18" s="50" t="s">
        <v>260</v>
      </c>
      <c r="C18" s="68" t="s">
        <v>166</v>
      </c>
      <c r="D18" s="50">
        <v>468</v>
      </c>
      <c r="E18" s="50">
        <v>465</v>
      </c>
      <c r="F18" s="50">
        <v>933</v>
      </c>
      <c r="G18" s="50">
        <v>570</v>
      </c>
      <c r="H18" s="50">
        <v>292</v>
      </c>
    </row>
    <row r="19" spans="1:8" ht="24.75" customHeight="1" x14ac:dyDescent="0.25">
      <c r="A19" s="44">
        <v>11</v>
      </c>
      <c r="B19" s="50" t="s">
        <v>267</v>
      </c>
      <c r="C19" s="68" t="s">
        <v>0</v>
      </c>
      <c r="D19" s="50">
        <v>428</v>
      </c>
      <c r="E19" s="50">
        <v>431</v>
      </c>
      <c r="F19" s="50">
        <v>859</v>
      </c>
      <c r="G19" s="50">
        <v>597</v>
      </c>
      <c r="H19" s="50">
        <v>285</v>
      </c>
    </row>
    <row r="20" spans="1:8" ht="24.75" customHeight="1" x14ac:dyDescent="0.25">
      <c r="A20" s="44">
        <v>12</v>
      </c>
      <c r="B20" s="66" t="s">
        <v>269</v>
      </c>
      <c r="C20" s="68" t="s">
        <v>167</v>
      </c>
      <c r="D20" s="50">
        <v>193</v>
      </c>
      <c r="E20" s="50">
        <v>200</v>
      </c>
      <c r="F20" s="50">
        <v>393</v>
      </c>
      <c r="G20" s="50">
        <v>281</v>
      </c>
      <c r="H20" s="50">
        <v>133</v>
      </c>
    </row>
    <row r="21" spans="1:8" ht="24.75" customHeight="1" x14ac:dyDescent="0.25">
      <c r="A21" s="44">
        <v>13</v>
      </c>
      <c r="B21" s="50" t="s">
        <v>290</v>
      </c>
      <c r="C21" s="68" t="s">
        <v>168</v>
      </c>
      <c r="D21" s="50">
        <v>201</v>
      </c>
      <c r="E21" s="50">
        <v>196</v>
      </c>
      <c r="F21" s="50">
        <v>397</v>
      </c>
      <c r="G21" s="50">
        <v>275</v>
      </c>
      <c r="H21" s="50">
        <v>125</v>
      </c>
    </row>
    <row r="22" spans="1:8" ht="24.75" customHeight="1" x14ac:dyDescent="0.25">
      <c r="A22" s="44">
        <v>14</v>
      </c>
      <c r="B22" s="50" t="s">
        <v>270</v>
      </c>
      <c r="C22" s="68" t="s">
        <v>169</v>
      </c>
      <c r="D22" s="50">
        <v>227</v>
      </c>
      <c r="E22" s="50">
        <v>232</v>
      </c>
      <c r="F22" s="50">
        <v>459</v>
      </c>
      <c r="G22" s="50">
        <v>313</v>
      </c>
      <c r="H22" s="50">
        <v>138</v>
      </c>
    </row>
    <row r="23" spans="1:8" x14ac:dyDescent="0.25">
      <c r="A23" s="9" t="s">
        <v>364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69" bottom="0.74803149606299213" header="0.31496062992125984" footer="0.31496062992125984"/>
  <pageSetup paperSize="9" scale="85" orientation="landscape" horizont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H13"/>
  <sheetViews>
    <sheetView topLeftCell="B1" workbookViewId="0">
      <selection activeCell="D9" sqref="D9:F12"/>
    </sheetView>
  </sheetViews>
  <sheetFormatPr defaultRowHeight="15" x14ac:dyDescent="0.25"/>
  <cols>
    <col min="1" max="1" width="8.28515625" customWidth="1"/>
    <col min="2" max="2" width="14" style="1" customWidth="1"/>
    <col min="3" max="3" width="26.28515625" customWidth="1"/>
    <col min="4" max="4" width="12.42578125" customWidth="1"/>
    <col min="5" max="5" width="14.5703125" customWidth="1"/>
    <col min="6" max="6" width="12.140625" customWidth="1"/>
    <col min="7" max="7" width="12.85546875" customWidth="1"/>
    <col min="8" max="8" width="17.85546875" customWidth="1"/>
  </cols>
  <sheetData>
    <row r="1" spans="1:8" ht="18" x14ac:dyDescent="0.25">
      <c r="A1" s="147" t="s">
        <v>248</v>
      </c>
      <c r="B1" s="147"/>
      <c r="C1" s="147"/>
      <c r="D1" s="147"/>
      <c r="E1" s="147"/>
      <c r="F1" s="147"/>
      <c r="G1" s="147"/>
      <c r="H1" s="147"/>
    </row>
    <row r="2" spans="1:8" ht="18" x14ac:dyDescent="0.25">
      <c r="A2" s="147" t="s">
        <v>383</v>
      </c>
      <c r="B2" s="147"/>
      <c r="C2" s="147"/>
      <c r="D2" s="147"/>
      <c r="E2" s="147"/>
      <c r="F2" s="147"/>
      <c r="G2" s="147"/>
      <c r="H2" s="147"/>
    </row>
    <row r="3" spans="1:8" ht="15.75" x14ac:dyDescent="0.25">
      <c r="A3" s="143" t="s">
        <v>363</v>
      </c>
      <c r="B3" s="143"/>
      <c r="C3" s="143"/>
      <c r="D3" s="143"/>
      <c r="E3" s="143"/>
      <c r="F3" s="143"/>
      <c r="G3" s="143"/>
      <c r="H3" s="143"/>
    </row>
    <row r="5" spans="1:8" ht="43.5" customHeight="1" x14ac:dyDescent="0.25">
      <c r="A5" s="160" t="s">
        <v>213</v>
      </c>
      <c r="B5" s="161" t="s">
        <v>249</v>
      </c>
      <c r="C5" s="160" t="s">
        <v>250</v>
      </c>
      <c r="D5" s="160" t="s">
        <v>217</v>
      </c>
      <c r="E5" s="160"/>
      <c r="F5" s="160"/>
      <c r="G5" s="164" t="s">
        <v>218</v>
      </c>
      <c r="H5" s="162" t="s">
        <v>251</v>
      </c>
    </row>
    <row r="6" spans="1:8" ht="43.5" customHeight="1" x14ac:dyDescent="0.25">
      <c r="A6" s="160"/>
      <c r="B6" s="161"/>
      <c r="C6" s="160"/>
      <c r="D6" s="42" t="s">
        <v>219</v>
      </c>
      <c r="E6" s="42" t="s">
        <v>220</v>
      </c>
      <c r="F6" s="42" t="s">
        <v>221</v>
      </c>
      <c r="G6" s="165"/>
      <c r="H6" s="163"/>
    </row>
    <row r="7" spans="1:8" ht="43.5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43.5" customHeight="1" x14ac:dyDescent="0.25">
      <c r="A8" s="43"/>
      <c r="B8" s="77" t="s">
        <v>241</v>
      </c>
      <c r="C8" s="77" t="s">
        <v>170</v>
      </c>
      <c r="D8" s="80">
        <f t="shared" ref="D8:G8" si="0">SUM(D9:D12)</f>
        <v>7637</v>
      </c>
      <c r="E8" s="80">
        <f t="shared" si="0"/>
        <v>7360</v>
      </c>
      <c r="F8" s="80">
        <f t="shared" si="0"/>
        <v>14997</v>
      </c>
      <c r="G8" s="80">
        <f t="shared" si="0"/>
        <v>10965</v>
      </c>
      <c r="H8" s="80">
        <f>SUM(H9:H12)</f>
        <v>4316</v>
      </c>
    </row>
    <row r="9" spans="1:8" ht="43.5" customHeight="1" x14ac:dyDescent="0.25">
      <c r="A9" s="44">
        <v>1</v>
      </c>
      <c r="B9" s="50" t="s">
        <v>252</v>
      </c>
      <c r="C9" s="45" t="s">
        <v>171</v>
      </c>
      <c r="D9" s="45">
        <v>1660</v>
      </c>
      <c r="E9" s="45">
        <v>1611</v>
      </c>
      <c r="F9" s="45">
        <v>3271</v>
      </c>
      <c r="G9" s="45">
        <v>2426</v>
      </c>
      <c r="H9" s="45">
        <v>938</v>
      </c>
    </row>
    <row r="10" spans="1:8" ht="43.5" customHeight="1" x14ac:dyDescent="0.25">
      <c r="A10" s="44">
        <v>2</v>
      </c>
      <c r="B10" s="50" t="s">
        <v>253</v>
      </c>
      <c r="C10" s="45" t="s">
        <v>172</v>
      </c>
      <c r="D10" s="45">
        <v>2083</v>
      </c>
      <c r="E10" s="45">
        <v>2036</v>
      </c>
      <c r="F10" s="45">
        <v>4119</v>
      </c>
      <c r="G10" s="45">
        <v>2983</v>
      </c>
      <c r="H10" s="45">
        <v>1191</v>
      </c>
    </row>
    <row r="11" spans="1:8" ht="43.5" customHeight="1" x14ac:dyDescent="0.25">
      <c r="A11" s="44">
        <v>3</v>
      </c>
      <c r="B11" s="50" t="s">
        <v>254</v>
      </c>
      <c r="C11" s="45" t="s">
        <v>173</v>
      </c>
      <c r="D11" s="45">
        <v>1642</v>
      </c>
      <c r="E11" s="45">
        <v>1569</v>
      </c>
      <c r="F11" s="45">
        <v>3211</v>
      </c>
      <c r="G11" s="45">
        <v>2379</v>
      </c>
      <c r="H11" s="45">
        <v>908</v>
      </c>
    </row>
    <row r="12" spans="1:8" ht="43.5" customHeight="1" x14ac:dyDescent="0.25">
      <c r="A12" s="44">
        <v>4</v>
      </c>
      <c r="B12" s="50" t="s">
        <v>255</v>
      </c>
      <c r="C12" s="45" t="s">
        <v>174</v>
      </c>
      <c r="D12" s="45">
        <v>2252</v>
      </c>
      <c r="E12" s="45">
        <v>2144</v>
      </c>
      <c r="F12" s="45">
        <v>4396</v>
      </c>
      <c r="G12" s="45">
        <v>3177</v>
      </c>
      <c r="H12" s="45">
        <v>1279</v>
      </c>
    </row>
    <row r="13" spans="1:8" x14ac:dyDescent="0.25">
      <c r="A13" s="9" t="s">
        <v>364</v>
      </c>
      <c r="B13" s="63"/>
      <c r="C13" s="62"/>
      <c r="D13" s="62"/>
      <c r="E13" s="62"/>
      <c r="F13" s="62"/>
      <c r="G13" s="62"/>
      <c r="H13" s="62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71" bottom="0.74803149606299213" header="0.31496062992125984" footer="0.31496062992125984"/>
  <pageSetup paperSize="9" scale="85" orientation="landscape" horizont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H13"/>
  <sheetViews>
    <sheetView topLeftCell="B1" workbookViewId="0">
      <selection activeCell="D9" sqref="D9:F12"/>
    </sheetView>
  </sheetViews>
  <sheetFormatPr defaultRowHeight="15" x14ac:dyDescent="0.25"/>
  <cols>
    <col min="1" max="1" width="6.7109375" style="1" customWidth="1"/>
    <col min="2" max="2" width="13.7109375" style="1" customWidth="1"/>
    <col min="3" max="3" width="28" customWidth="1"/>
    <col min="4" max="4" width="11" customWidth="1"/>
    <col min="5" max="5" width="14.140625" customWidth="1"/>
    <col min="6" max="6" width="12.140625" customWidth="1"/>
    <col min="7" max="7" width="13" customWidth="1"/>
    <col min="8" max="8" width="17.28515625" customWidth="1"/>
  </cols>
  <sheetData>
    <row r="1" spans="1:8" ht="18" x14ac:dyDescent="0.25">
      <c r="A1" s="147" t="s">
        <v>248</v>
      </c>
      <c r="B1" s="147"/>
      <c r="C1" s="147"/>
      <c r="D1" s="147"/>
      <c r="E1" s="147"/>
      <c r="F1" s="147"/>
      <c r="G1" s="147"/>
      <c r="H1" s="147"/>
    </row>
    <row r="2" spans="1:8" ht="18" x14ac:dyDescent="0.25">
      <c r="A2" s="147" t="s">
        <v>384</v>
      </c>
      <c r="B2" s="147"/>
      <c r="C2" s="147"/>
      <c r="D2" s="147"/>
      <c r="E2" s="147"/>
      <c r="F2" s="147"/>
      <c r="G2" s="147"/>
      <c r="H2" s="147"/>
    </row>
    <row r="3" spans="1:8" ht="15.75" x14ac:dyDescent="0.25">
      <c r="A3" s="143" t="s">
        <v>363</v>
      </c>
      <c r="B3" s="143"/>
      <c r="C3" s="143"/>
      <c r="D3" s="143"/>
      <c r="E3" s="143"/>
      <c r="F3" s="143"/>
      <c r="G3" s="143"/>
      <c r="H3" s="143"/>
    </row>
    <row r="5" spans="1:8" ht="45.75" customHeight="1" x14ac:dyDescent="0.25">
      <c r="A5" s="160" t="s">
        <v>213</v>
      </c>
      <c r="B5" s="161" t="s">
        <v>249</v>
      </c>
      <c r="C5" s="160" t="s">
        <v>250</v>
      </c>
      <c r="D5" s="160" t="s">
        <v>217</v>
      </c>
      <c r="E5" s="160"/>
      <c r="F5" s="160"/>
      <c r="G5" s="164" t="s">
        <v>218</v>
      </c>
      <c r="H5" s="162" t="s">
        <v>251</v>
      </c>
    </row>
    <row r="6" spans="1:8" ht="45.75" customHeight="1" x14ac:dyDescent="0.25">
      <c r="A6" s="160"/>
      <c r="B6" s="161"/>
      <c r="C6" s="160"/>
      <c r="D6" s="42" t="s">
        <v>219</v>
      </c>
      <c r="E6" s="42" t="s">
        <v>220</v>
      </c>
      <c r="F6" s="42" t="s">
        <v>221</v>
      </c>
      <c r="G6" s="165"/>
      <c r="H6" s="163"/>
    </row>
    <row r="7" spans="1:8" ht="45.75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45.75" customHeight="1" x14ac:dyDescent="0.25">
      <c r="A8" s="43"/>
      <c r="B8" s="86" t="s">
        <v>242</v>
      </c>
      <c r="C8" s="87" t="s">
        <v>175</v>
      </c>
      <c r="D8" s="88">
        <f t="shared" ref="D8:G8" si="0">SUM(D9:D12)</f>
        <v>5813</v>
      </c>
      <c r="E8" s="88">
        <f t="shared" si="0"/>
        <v>5583</v>
      </c>
      <c r="F8" s="88">
        <f t="shared" si="0"/>
        <v>11396</v>
      </c>
      <c r="G8" s="88">
        <f t="shared" si="0"/>
        <v>8015</v>
      </c>
      <c r="H8" s="88">
        <f>SUM(H9:H12)</f>
        <v>3144</v>
      </c>
    </row>
    <row r="9" spans="1:8" ht="45.75" customHeight="1" x14ac:dyDescent="0.25">
      <c r="A9" s="69">
        <v>1</v>
      </c>
      <c r="B9" s="50" t="s">
        <v>252</v>
      </c>
      <c r="C9" s="45" t="s">
        <v>176</v>
      </c>
      <c r="D9" s="93">
        <v>2944</v>
      </c>
      <c r="E9" s="93">
        <v>2760</v>
      </c>
      <c r="F9" s="93">
        <v>5704</v>
      </c>
      <c r="G9" s="93">
        <v>4025</v>
      </c>
      <c r="H9" s="93">
        <v>1563</v>
      </c>
    </row>
    <row r="10" spans="1:8" ht="45.75" customHeight="1" x14ac:dyDescent="0.25">
      <c r="A10" s="69">
        <v>2</v>
      </c>
      <c r="B10" s="50" t="s">
        <v>253</v>
      </c>
      <c r="C10" s="45" t="s">
        <v>166</v>
      </c>
      <c r="D10" s="93">
        <v>1918</v>
      </c>
      <c r="E10" s="93">
        <v>1853</v>
      </c>
      <c r="F10" s="93">
        <v>3771</v>
      </c>
      <c r="G10" s="93">
        <v>2637</v>
      </c>
      <c r="H10" s="93">
        <v>1065</v>
      </c>
    </row>
    <row r="11" spans="1:8" ht="45.75" customHeight="1" x14ac:dyDescent="0.25">
      <c r="A11" s="69">
        <v>3</v>
      </c>
      <c r="B11" s="50" t="s">
        <v>254</v>
      </c>
      <c r="C11" s="45" t="s">
        <v>177</v>
      </c>
      <c r="D11" s="93">
        <v>423</v>
      </c>
      <c r="E11" s="93">
        <v>435</v>
      </c>
      <c r="F11" s="93">
        <v>858</v>
      </c>
      <c r="G11" s="93">
        <v>610</v>
      </c>
      <c r="H11" s="93">
        <v>233</v>
      </c>
    </row>
    <row r="12" spans="1:8" ht="45.75" customHeight="1" x14ac:dyDescent="0.25">
      <c r="A12" s="69">
        <v>4</v>
      </c>
      <c r="B12" s="50" t="s">
        <v>255</v>
      </c>
      <c r="C12" s="45" t="s">
        <v>178</v>
      </c>
      <c r="D12" s="93">
        <v>528</v>
      </c>
      <c r="E12" s="93">
        <v>535</v>
      </c>
      <c r="F12" s="93">
        <v>1063</v>
      </c>
      <c r="G12" s="93">
        <v>743</v>
      </c>
      <c r="H12" s="93">
        <v>283</v>
      </c>
    </row>
    <row r="13" spans="1:8" x14ac:dyDescent="0.25">
      <c r="A13" s="9" t="s">
        <v>364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71" bottom="0.74803149606299213" header="0.31496062992125984" footer="0.31496062992125984"/>
  <pageSetup paperSize="9" scale="90" orientation="landscape" horizont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H15"/>
  <sheetViews>
    <sheetView topLeftCell="B2" workbookViewId="0">
      <selection activeCell="D9" sqref="D9:F14"/>
    </sheetView>
  </sheetViews>
  <sheetFormatPr defaultRowHeight="15" x14ac:dyDescent="0.25"/>
  <cols>
    <col min="1" max="1" width="6.28515625" customWidth="1"/>
    <col min="2" max="2" width="17.42578125" style="1" customWidth="1"/>
    <col min="3" max="3" width="26.28515625" customWidth="1"/>
    <col min="4" max="4" width="11.28515625" customWidth="1"/>
    <col min="5" max="5" width="13.7109375" customWidth="1"/>
    <col min="6" max="6" width="12.140625" customWidth="1"/>
    <col min="7" max="7" width="12.85546875" customWidth="1"/>
    <col min="8" max="8" width="17.5703125" customWidth="1"/>
  </cols>
  <sheetData>
    <row r="1" spans="1:8" ht="18" x14ac:dyDescent="0.25">
      <c r="A1" s="147" t="s">
        <v>248</v>
      </c>
      <c r="B1" s="147"/>
      <c r="C1" s="147"/>
      <c r="D1" s="147"/>
      <c r="E1" s="147"/>
      <c r="F1" s="147"/>
      <c r="G1" s="147"/>
      <c r="H1" s="147"/>
    </row>
    <row r="2" spans="1:8" ht="18" x14ac:dyDescent="0.25">
      <c r="A2" s="147" t="s">
        <v>385</v>
      </c>
      <c r="B2" s="147"/>
      <c r="C2" s="147"/>
      <c r="D2" s="147"/>
      <c r="E2" s="147"/>
      <c r="F2" s="147"/>
      <c r="G2" s="147"/>
      <c r="H2" s="147"/>
    </row>
    <row r="3" spans="1:8" ht="15.75" x14ac:dyDescent="0.25">
      <c r="A3" s="143" t="s">
        <v>363</v>
      </c>
      <c r="B3" s="143"/>
      <c r="C3" s="143"/>
      <c r="D3" s="143"/>
      <c r="E3" s="143"/>
      <c r="F3" s="143"/>
      <c r="G3" s="143"/>
      <c r="H3" s="143"/>
    </row>
    <row r="5" spans="1:8" ht="40.5" customHeight="1" x14ac:dyDescent="0.25">
      <c r="A5" s="160" t="s">
        <v>213</v>
      </c>
      <c r="B5" s="161" t="s">
        <v>249</v>
      </c>
      <c r="C5" s="160" t="s">
        <v>250</v>
      </c>
      <c r="D5" s="160" t="s">
        <v>217</v>
      </c>
      <c r="E5" s="160"/>
      <c r="F5" s="160"/>
      <c r="G5" s="164" t="s">
        <v>218</v>
      </c>
      <c r="H5" s="162" t="s">
        <v>251</v>
      </c>
    </row>
    <row r="6" spans="1:8" ht="40.5" customHeight="1" x14ac:dyDescent="0.25">
      <c r="A6" s="160"/>
      <c r="B6" s="161"/>
      <c r="C6" s="160"/>
      <c r="D6" s="42" t="s">
        <v>219</v>
      </c>
      <c r="E6" s="42" t="s">
        <v>220</v>
      </c>
      <c r="F6" s="42" t="s">
        <v>221</v>
      </c>
      <c r="G6" s="165"/>
      <c r="H6" s="163"/>
    </row>
    <row r="7" spans="1:8" ht="40.5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40.5" customHeight="1" x14ac:dyDescent="0.25">
      <c r="A8" s="43"/>
      <c r="B8" s="89" t="s">
        <v>243</v>
      </c>
      <c r="C8" s="88" t="s">
        <v>179</v>
      </c>
      <c r="D8" s="88">
        <f t="shared" ref="D8:E8" si="0">SUM(D9:D14)</f>
        <v>6468</v>
      </c>
      <c r="E8" s="88">
        <f t="shared" si="0"/>
        <v>7250</v>
      </c>
      <c r="F8" s="88">
        <f>SUM(F9:F14)</f>
        <v>14645</v>
      </c>
      <c r="G8" s="88">
        <f t="shared" ref="G8:H8" si="1">SUM(G9:G14)</f>
        <v>10871</v>
      </c>
      <c r="H8" s="88">
        <f t="shared" si="1"/>
        <v>5007</v>
      </c>
    </row>
    <row r="9" spans="1:8" ht="40.5" customHeight="1" x14ac:dyDescent="0.25">
      <c r="A9" s="44">
        <v>1</v>
      </c>
      <c r="B9" s="50" t="s">
        <v>252</v>
      </c>
      <c r="C9" s="45" t="s">
        <v>180</v>
      </c>
      <c r="D9" s="65">
        <v>2151</v>
      </c>
      <c r="E9" s="65">
        <v>2082</v>
      </c>
      <c r="F9" s="65">
        <v>4233</v>
      </c>
      <c r="G9" s="65">
        <v>3185</v>
      </c>
      <c r="H9" s="65">
        <v>1435</v>
      </c>
    </row>
    <row r="10" spans="1:8" ht="40.5" customHeight="1" x14ac:dyDescent="0.25">
      <c r="A10" s="44">
        <v>2</v>
      </c>
      <c r="B10" s="50" t="s">
        <v>253</v>
      </c>
      <c r="C10" s="45" t="s">
        <v>181</v>
      </c>
      <c r="D10" s="65">
        <v>1782</v>
      </c>
      <c r="E10" s="65">
        <v>1746</v>
      </c>
      <c r="F10" s="65">
        <v>3528</v>
      </c>
      <c r="G10" s="65">
        <v>2615</v>
      </c>
      <c r="H10" s="65">
        <v>1201</v>
      </c>
    </row>
    <row r="11" spans="1:8" ht="40.5" customHeight="1" x14ac:dyDescent="0.25">
      <c r="A11" s="44">
        <v>3</v>
      </c>
      <c r="B11" s="50" t="s">
        <v>254</v>
      </c>
      <c r="C11" s="45" t="s">
        <v>182</v>
      </c>
      <c r="D11" s="65">
        <v>793</v>
      </c>
      <c r="E11" s="65">
        <v>776</v>
      </c>
      <c r="F11" s="65">
        <v>1569</v>
      </c>
      <c r="G11" s="65">
        <v>1162</v>
      </c>
      <c r="H11" s="65">
        <v>529</v>
      </c>
    </row>
    <row r="12" spans="1:8" ht="40.5" customHeight="1" x14ac:dyDescent="0.25">
      <c r="A12" s="44">
        <v>4</v>
      </c>
      <c r="B12" s="50" t="s">
        <v>255</v>
      </c>
      <c r="C12" s="45" t="s">
        <v>183</v>
      </c>
      <c r="D12" s="65">
        <v>103</v>
      </c>
      <c r="E12" s="65">
        <v>1028</v>
      </c>
      <c r="F12" s="65">
        <v>2058</v>
      </c>
      <c r="G12" s="65">
        <v>1506</v>
      </c>
      <c r="H12" s="65">
        <v>687</v>
      </c>
    </row>
    <row r="13" spans="1:8" ht="40.5" customHeight="1" x14ac:dyDescent="0.25">
      <c r="A13" s="44">
        <v>5</v>
      </c>
      <c r="B13" s="50" t="s">
        <v>256</v>
      </c>
      <c r="C13" s="45" t="s">
        <v>184</v>
      </c>
      <c r="D13" s="65">
        <v>1255</v>
      </c>
      <c r="E13" s="65">
        <v>1234</v>
      </c>
      <c r="F13" s="65">
        <v>2489</v>
      </c>
      <c r="G13" s="65">
        <v>1818</v>
      </c>
      <c r="H13" s="65">
        <v>888</v>
      </c>
    </row>
    <row r="14" spans="1:8" ht="40.5" customHeight="1" x14ac:dyDescent="0.25">
      <c r="A14" s="44">
        <v>6</v>
      </c>
      <c r="B14" s="50" t="s">
        <v>293</v>
      </c>
      <c r="C14" s="45" t="s">
        <v>185</v>
      </c>
      <c r="D14" s="65">
        <v>384</v>
      </c>
      <c r="E14" s="65">
        <v>384</v>
      </c>
      <c r="F14" s="65">
        <v>768</v>
      </c>
      <c r="G14" s="65">
        <v>585</v>
      </c>
      <c r="H14" s="65">
        <v>267</v>
      </c>
    </row>
    <row r="15" spans="1:8" x14ac:dyDescent="0.25">
      <c r="A15" s="9" t="s">
        <v>364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66" bottom="0.74803149606299213" header="0.31496062992125984" footer="0.31496062992125984"/>
  <pageSetup paperSize="9" scale="85" orientation="landscape" horizont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H14"/>
  <sheetViews>
    <sheetView topLeftCell="B4" workbookViewId="0">
      <selection activeCell="D9" sqref="D9:F13"/>
    </sheetView>
  </sheetViews>
  <sheetFormatPr defaultRowHeight="15" x14ac:dyDescent="0.25"/>
  <cols>
    <col min="1" max="1" width="6.7109375" customWidth="1"/>
    <col min="2" max="2" width="16.5703125" style="1" customWidth="1"/>
    <col min="3" max="3" width="27.140625" customWidth="1"/>
    <col min="4" max="4" width="13.140625" customWidth="1"/>
    <col min="5" max="5" width="14.140625" customWidth="1"/>
    <col min="6" max="6" width="10.85546875" customWidth="1"/>
    <col min="7" max="7" width="13.5703125" customWidth="1"/>
    <col min="8" max="8" width="15.85546875" customWidth="1"/>
  </cols>
  <sheetData>
    <row r="1" spans="1:8" ht="18" x14ac:dyDescent="0.25">
      <c r="A1" s="147" t="s">
        <v>248</v>
      </c>
      <c r="B1" s="147"/>
      <c r="C1" s="147"/>
      <c r="D1" s="147"/>
      <c r="E1" s="147"/>
      <c r="F1" s="147"/>
      <c r="G1" s="147"/>
      <c r="H1" s="147"/>
    </row>
    <row r="2" spans="1:8" ht="18" x14ac:dyDescent="0.25">
      <c r="A2" s="147" t="s">
        <v>386</v>
      </c>
      <c r="B2" s="147"/>
      <c r="C2" s="147"/>
      <c r="D2" s="147"/>
      <c r="E2" s="147"/>
      <c r="F2" s="147"/>
      <c r="G2" s="147"/>
      <c r="H2" s="147"/>
    </row>
    <row r="3" spans="1:8" ht="15.75" x14ac:dyDescent="0.25">
      <c r="A3" s="143" t="s">
        <v>363</v>
      </c>
      <c r="B3" s="143"/>
      <c r="C3" s="143"/>
      <c r="D3" s="143"/>
      <c r="E3" s="143"/>
      <c r="F3" s="143"/>
      <c r="G3" s="143"/>
      <c r="H3" s="143"/>
    </row>
    <row r="5" spans="1:8" ht="48" customHeight="1" x14ac:dyDescent="0.25">
      <c r="A5" s="160" t="s">
        <v>213</v>
      </c>
      <c r="B5" s="161" t="s">
        <v>249</v>
      </c>
      <c r="C5" s="160" t="s">
        <v>250</v>
      </c>
      <c r="D5" s="160" t="s">
        <v>217</v>
      </c>
      <c r="E5" s="160"/>
      <c r="F5" s="160"/>
      <c r="G5" s="164" t="s">
        <v>218</v>
      </c>
      <c r="H5" s="162" t="s">
        <v>251</v>
      </c>
    </row>
    <row r="6" spans="1:8" ht="48" customHeight="1" x14ac:dyDescent="0.25">
      <c r="A6" s="160"/>
      <c r="B6" s="161"/>
      <c r="C6" s="160"/>
      <c r="D6" s="42" t="s">
        <v>219</v>
      </c>
      <c r="E6" s="42" t="s">
        <v>220</v>
      </c>
      <c r="F6" s="42" t="s">
        <v>221</v>
      </c>
      <c r="G6" s="165"/>
      <c r="H6" s="163"/>
    </row>
    <row r="7" spans="1:8" ht="48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48" customHeight="1" x14ac:dyDescent="0.25">
      <c r="A8" s="43"/>
      <c r="B8" s="77" t="s">
        <v>244</v>
      </c>
      <c r="C8" s="90" t="s">
        <v>186</v>
      </c>
      <c r="D8" s="91">
        <f t="shared" ref="D8:G8" si="0">SUM(D9:D13)</f>
        <v>4511</v>
      </c>
      <c r="E8" s="91">
        <f t="shared" si="0"/>
        <v>4290</v>
      </c>
      <c r="F8" s="91">
        <f t="shared" si="0"/>
        <v>8801</v>
      </c>
      <c r="G8" s="91">
        <f t="shared" si="0"/>
        <v>6362</v>
      </c>
      <c r="H8" s="91">
        <f>SUM(H9:H13)</f>
        <v>2914</v>
      </c>
    </row>
    <row r="9" spans="1:8" ht="48" customHeight="1" x14ac:dyDescent="0.25">
      <c r="A9" s="44">
        <v>1</v>
      </c>
      <c r="B9" s="50" t="s">
        <v>252</v>
      </c>
      <c r="C9" s="45" t="s">
        <v>187</v>
      </c>
      <c r="D9" s="50">
        <v>1234</v>
      </c>
      <c r="E9" s="50">
        <v>1179</v>
      </c>
      <c r="F9" s="50">
        <v>2413</v>
      </c>
      <c r="G9" s="50">
        <v>1738</v>
      </c>
      <c r="H9" s="50">
        <v>801</v>
      </c>
    </row>
    <row r="10" spans="1:8" ht="48" customHeight="1" x14ac:dyDescent="0.25">
      <c r="A10" s="44">
        <v>2</v>
      </c>
      <c r="B10" s="50" t="s">
        <v>253</v>
      </c>
      <c r="C10" s="45" t="s">
        <v>188</v>
      </c>
      <c r="D10" s="50">
        <v>1385</v>
      </c>
      <c r="E10" s="50">
        <v>1349</v>
      </c>
      <c r="F10" s="50">
        <v>2734</v>
      </c>
      <c r="G10" s="50">
        <v>1988</v>
      </c>
      <c r="H10" s="50">
        <v>919</v>
      </c>
    </row>
    <row r="11" spans="1:8" ht="48" customHeight="1" x14ac:dyDescent="0.25">
      <c r="A11" s="44">
        <v>3</v>
      </c>
      <c r="B11" s="50" t="s">
        <v>254</v>
      </c>
      <c r="C11" s="45" t="s">
        <v>189</v>
      </c>
      <c r="D11" s="50">
        <v>673</v>
      </c>
      <c r="E11" s="50">
        <v>616</v>
      </c>
      <c r="F11" s="50">
        <v>1289</v>
      </c>
      <c r="G11" s="50">
        <v>880</v>
      </c>
      <c r="H11" s="50">
        <v>402</v>
      </c>
    </row>
    <row r="12" spans="1:8" ht="48" customHeight="1" x14ac:dyDescent="0.25">
      <c r="A12" s="44">
        <v>4</v>
      </c>
      <c r="B12" s="50" t="s">
        <v>255</v>
      </c>
      <c r="C12" s="45" t="s">
        <v>165</v>
      </c>
      <c r="D12" s="50">
        <v>851</v>
      </c>
      <c r="E12" s="50">
        <v>767</v>
      </c>
      <c r="F12" s="50">
        <v>1618</v>
      </c>
      <c r="G12" s="50">
        <v>1209</v>
      </c>
      <c r="H12" s="50">
        <v>535</v>
      </c>
    </row>
    <row r="13" spans="1:8" ht="48" customHeight="1" x14ac:dyDescent="0.25">
      <c r="A13" s="44">
        <v>5</v>
      </c>
      <c r="B13" s="50" t="s">
        <v>256</v>
      </c>
      <c r="C13" s="45" t="s">
        <v>190</v>
      </c>
      <c r="D13" s="50">
        <v>368</v>
      </c>
      <c r="E13" s="50">
        <v>379</v>
      </c>
      <c r="F13" s="50">
        <v>747</v>
      </c>
      <c r="G13" s="50">
        <v>547</v>
      </c>
      <c r="H13" s="50">
        <v>257</v>
      </c>
    </row>
    <row r="14" spans="1:8" x14ac:dyDescent="0.25">
      <c r="A14" s="9" t="s">
        <v>364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62992125984251968" bottom="0.74803149606299213" header="0.31496062992125984" footer="0.31496062992125984"/>
  <pageSetup paperSize="9" scale="85" orientation="landscape" horizont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H23"/>
  <sheetViews>
    <sheetView topLeftCell="C5" workbookViewId="0">
      <selection activeCell="D9" sqref="D9:F22"/>
    </sheetView>
  </sheetViews>
  <sheetFormatPr defaultRowHeight="15" x14ac:dyDescent="0.25"/>
  <cols>
    <col min="1" max="1" width="7.140625" customWidth="1"/>
    <col min="2" max="2" width="16.5703125" style="1" customWidth="1"/>
    <col min="3" max="3" width="27.5703125" customWidth="1"/>
    <col min="4" max="4" width="14.28515625" customWidth="1"/>
    <col min="5" max="5" width="17.140625" customWidth="1"/>
    <col min="6" max="6" width="11.7109375" customWidth="1"/>
    <col min="7" max="7" width="12.7109375" customWidth="1"/>
    <col min="8" max="8" width="19" customWidth="1"/>
  </cols>
  <sheetData>
    <row r="1" spans="1:8" ht="18" x14ac:dyDescent="0.25">
      <c r="A1" s="147" t="s">
        <v>248</v>
      </c>
      <c r="B1" s="147"/>
      <c r="C1" s="147"/>
      <c r="D1" s="147"/>
      <c r="E1" s="147"/>
      <c r="F1" s="147"/>
      <c r="G1" s="147"/>
      <c r="H1" s="147"/>
    </row>
    <row r="2" spans="1:8" ht="18" x14ac:dyDescent="0.25">
      <c r="A2" s="147" t="s">
        <v>387</v>
      </c>
      <c r="B2" s="147"/>
      <c r="C2" s="147"/>
      <c r="D2" s="147"/>
      <c r="E2" s="147"/>
      <c r="F2" s="147"/>
      <c r="G2" s="147"/>
      <c r="H2" s="147"/>
    </row>
    <row r="3" spans="1:8" ht="15.75" x14ac:dyDescent="0.25">
      <c r="A3" s="143" t="s">
        <v>363</v>
      </c>
      <c r="B3" s="143"/>
      <c r="C3" s="143"/>
      <c r="D3" s="143"/>
      <c r="E3" s="143"/>
      <c r="F3" s="143"/>
      <c r="G3" s="143"/>
      <c r="H3" s="143"/>
    </row>
    <row r="5" spans="1:8" ht="27" customHeight="1" x14ac:dyDescent="0.25">
      <c r="A5" s="160" t="s">
        <v>213</v>
      </c>
      <c r="B5" s="161" t="s">
        <v>249</v>
      </c>
      <c r="C5" s="160" t="s">
        <v>250</v>
      </c>
      <c r="D5" s="160" t="s">
        <v>217</v>
      </c>
      <c r="E5" s="160"/>
      <c r="F5" s="160"/>
      <c r="G5" s="164" t="s">
        <v>218</v>
      </c>
      <c r="H5" s="162" t="s">
        <v>251</v>
      </c>
    </row>
    <row r="6" spans="1:8" ht="27" customHeight="1" x14ac:dyDescent="0.25">
      <c r="A6" s="160"/>
      <c r="B6" s="161"/>
      <c r="C6" s="160"/>
      <c r="D6" s="42" t="s">
        <v>219</v>
      </c>
      <c r="E6" s="42" t="s">
        <v>220</v>
      </c>
      <c r="F6" s="42" t="s">
        <v>221</v>
      </c>
      <c r="G6" s="165"/>
      <c r="H6" s="163"/>
    </row>
    <row r="7" spans="1:8" ht="27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27" customHeight="1" x14ac:dyDescent="0.25">
      <c r="A8" s="43"/>
      <c r="B8" s="89" t="s">
        <v>245</v>
      </c>
      <c r="C8" s="88" t="s">
        <v>191</v>
      </c>
      <c r="D8" s="92">
        <f t="shared" ref="D8:G8" si="0">SUM(D9:D22)</f>
        <v>5149</v>
      </c>
      <c r="E8" s="92">
        <f t="shared" si="0"/>
        <v>5093</v>
      </c>
      <c r="F8" s="92">
        <f t="shared" si="0"/>
        <v>10242</v>
      </c>
      <c r="G8" s="92">
        <f t="shared" si="0"/>
        <v>7352</v>
      </c>
      <c r="H8" s="92">
        <f>SUM(H9:H22)</f>
        <v>3283</v>
      </c>
    </row>
    <row r="9" spans="1:8" ht="27" customHeight="1" x14ac:dyDescent="0.25">
      <c r="A9" s="44">
        <v>1</v>
      </c>
      <c r="B9" s="50" t="s">
        <v>252</v>
      </c>
      <c r="C9" s="45" t="s">
        <v>192</v>
      </c>
      <c r="D9" s="93">
        <v>613</v>
      </c>
      <c r="E9" s="93">
        <v>596</v>
      </c>
      <c r="F9" s="93">
        <v>1209</v>
      </c>
      <c r="G9" s="93">
        <v>865</v>
      </c>
      <c r="H9" s="93">
        <v>397</v>
      </c>
    </row>
    <row r="10" spans="1:8" ht="27" customHeight="1" x14ac:dyDescent="0.25">
      <c r="A10" s="44">
        <v>2</v>
      </c>
      <c r="B10" s="50" t="s">
        <v>253</v>
      </c>
      <c r="C10" s="45" t="s">
        <v>193</v>
      </c>
      <c r="D10" s="93">
        <v>532</v>
      </c>
      <c r="E10" s="93">
        <v>509</v>
      </c>
      <c r="F10" s="93">
        <v>1041</v>
      </c>
      <c r="G10" s="93">
        <v>745</v>
      </c>
      <c r="H10" s="93">
        <v>326</v>
      </c>
    </row>
    <row r="11" spans="1:8" ht="27" customHeight="1" x14ac:dyDescent="0.25">
      <c r="A11" s="44">
        <v>3</v>
      </c>
      <c r="B11" s="50" t="s">
        <v>254</v>
      </c>
      <c r="C11" s="45" t="s">
        <v>194</v>
      </c>
      <c r="D11" s="93">
        <v>529</v>
      </c>
      <c r="E11" s="93">
        <v>534</v>
      </c>
      <c r="F11" s="93">
        <v>1063</v>
      </c>
      <c r="G11" s="93">
        <v>748</v>
      </c>
      <c r="H11" s="93">
        <v>324</v>
      </c>
    </row>
    <row r="12" spans="1:8" ht="27" customHeight="1" x14ac:dyDescent="0.25">
      <c r="A12" s="44">
        <v>4</v>
      </c>
      <c r="B12" s="50" t="s">
        <v>255</v>
      </c>
      <c r="C12" s="45" t="s">
        <v>195</v>
      </c>
      <c r="D12" s="93">
        <v>454</v>
      </c>
      <c r="E12" s="93">
        <v>420</v>
      </c>
      <c r="F12" s="93">
        <v>874</v>
      </c>
      <c r="G12" s="93">
        <v>662</v>
      </c>
      <c r="H12" s="93">
        <v>289</v>
      </c>
    </row>
    <row r="13" spans="1:8" ht="27" customHeight="1" x14ac:dyDescent="0.25">
      <c r="A13" s="44">
        <v>5</v>
      </c>
      <c r="B13" s="50" t="s">
        <v>256</v>
      </c>
      <c r="C13" s="45" t="s">
        <v>196</v>
      </c>
      <c r="D13" s="93">
        <v>179</v>
      </c>
      <c r="E13" s="93">
        <v>189</v>
      </c>
      <c r="F13" s="93">
        <v>368</v>
      </c>
      <c r="G13" s="93">
        <v>287</v>
      </c>
      <c r="H13" s="93">
        <v>127</v>
      </c>
    </row>
    <row r="14" spans="1:8" ht="27" customHeight="1" x14ac:dyDescent="0.25">
      <c r="A14" s="44">
        <v>6</v>
      </c>
      <c r="B14" s="50" t="s">
        <v>293</v>
      </c>
      <c r="C14" s="45" t="s">
        <v>197</v>
      </c>
      <c r="D14" s="93">
        <v>687</v>
      </c>
      <c r="E14" s="93">
        <v>688</v>
      </c>
      <c r="F14" s="93">
        <v>1375</v>
      </c>
      <c r="G14" s="93">
        <v>987</v>
      </c>
      <c r="H14" s="93">
        <v>460</v>
      </c>
    </row>
    <row r="15" spans="1:8" ht="27" customHeight="1" x14ac:dyDescent="0.25">
      <c r="A15" s="44">
        <v>7</v>
      </c>
      <c r="B15" s="50" t="s">
        <v>268</v>
      </c>
      <c r="C15" s="45" t="s">
        <v>198</v>
      </c>
      <c r="D15" s="93">
        <v>600</v>
      </c>
      <c r="E15" s="93">
        <v>546</v>
      </c>
      <c r="F15" s="93">
        <v>1146</v>
      </c>
      <c r="G15" s="93">
        <v>832</v>
      </c>
      <c r="H15" s="93">
        <v>362</v>
      </c>
    </row>
    <row r="16" spans="1:8" ht="27" customHeight="1" x14ac:dyDescent="0.25">
      <c r="A16" s="44">
        <v>8</v>
      </c>
      <c r="B16" s="50" t="s">
        <v>257</v>
      </c>
      <c r="C16" s="45" t="s">
        <v>199</v>
      </c>
      <c r="D16" s="93">
        <v>262</v>
      </c>
      <c r="E16" s="93">
        <v>260</v>
      </c>
      <c r="F16" s="93">
        <v>522</v>
      </c>
      <c r="G16" s="93">
        <v>364</v>
      </c>
      <c r="H16" s="93">
        <v>165</v>
      </c>
    </row>
    <row r="17" spans="1:8" ht="27" customHeight="1" x14ac:dyDescent="0.25">
      <c r="A17" s="44">
        <v>9</v>
      </c>
      <c r="B17" s="50" t="s">
        <v>258</v>
      </c>
      <c r="C17" s="45" t="s">
        <v>200</v>
      </c>
      <c r="D17" s="93">
        <v>172</v>
      </c>
      <c r="E17" s="93">
        <v>170</v>
      </c>
      <c r="F17" s="93">
        <v>342</v>
      </c>
      <c r="G17" s="93">
        <v>233</v>
      </c>
      <c r="H17" s="93">
        <v>105</v>
      </c>
    </row>
    <row r="18" spans="1:8" ht="27" customHeight="1" x14ac:dyDescent="0.25">
      <c r="A18" s="44">
        <v>10</v>
      </c>
      <c r="B18" s="50" t="s">
        <v>259</v>
      </c>
      <c r="C18" s="45" t="s">
        <v>201</v>
      </c>
      <c r="D18" s="93">
        <v>225</v>
      </c>
      <c r="E18" s="93">
        <v>239</v>
      </c>
      <c r="F18" s="93">
        <v>464</v>
      </c>
      <c r="G18" s="93">
        <v>349</v>
      </c>
      <c r="H18" s="93">
        <v>154</v>
      </c>
    </row>
    <row r="19" spans="1:8" ht="27" customHeight="1" x14ac:dyDescent="0.25">
      <c r="A19" s="44">
        <v>11</v>
      </c>
      <c r="B19" s="50" t="s">
        <v>260</v>
      </c>
      <c r="C19" s="45" t="s">
        <v>202</v>
      </c>
      <c r="D19" s="93">
        <v>251</v>
      </c>
      <c r="E19" s="93">
        <v>252</v>
      </c>
      <c r="F19" s="93">
        <v>503</v>
      </c>
      <c r="G19" s="93">
        <v>355</v>
      </c>
      <c r="H19" s="93">
        <v>148</v>
      </c>
    </row>
    <row r="20" spans="1:8" ht="27" customHeight="1" x14ac:dyDescent="0.25">
      <c r="A20" s="44">
        <v>12</v>
      </c>
      <c r="B20" s="50" t="s">
        <v>267</v>
      </c>
      <c r="C20" s="45" t="s">
        <v>203</v>
      </c>
      <c r="D20" s="93">
        <v>176</v>
      </c>
      <c r="E20" s="93">
        <v>189</v>
      </c>
      <c r="F20" s="93">
        <v>365</v>
      </c>
      <c r="G20" s="93">
        <v>259</v>
      </c>
      <c r="H20" s="93">
        <v>118</v>
      </c>
    </row>
    <row r="21" spans="1:8" ht="27" customHeight="1" x14ac:dyDescent="0.25">
      <c r="A21" s="44">
        <v>13</v>
      </c>
      <c r="B21" s="50" t="s">
        <v>269</v>
      </c>
      <c r="C21" s="45" t="s">
        <v>204</v>
      </c>
      <c r="D21" s="93">
        <v>225</v>
      </c>
      <c r="E21" s="93">
        <v>258</v>
      </c>
      <c r="F21" s="93">
        <v>483</v>
      </c>
      <c r="G21" s="93">
        <v>334</v>
      </c>
      <c r="H21" s="93">
        <v>160</v>
      </c>
    </row>
    <row r="22" spans="1:8" ht="27" customHeight="1" x14ac:dyDescent="0.25">
      <c r="A22" s="44">
        <v>14</v>
      </c>
      <c r="B22" s="50" t="s">
        <v>290</v>
      </c>
      <c r="C22" s="45" t="s">
        <v>205</v>
      </c>
      <c r="D22" s="93">
        <v>244</v>
      </c>
      <c r="E22" s="93">
        <v>243</v>
      </c>
      <c r="F22" s="93">
        <v>487</v>
      </c>
      <c r="G22" s="93">
        <v>332</v>
      </c>
      <c r="H22" s="93">
        <v>148</v>
      </c>
    </row>
    <row r="23" spans="1:8" x14ac:dyDescent="0.25">
      <c r="A23" s="9" t="s">
        <v>364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62992125984251968" bottom="0.74803149606299213" header="0.31496062992125984" footer="0.31496062992125984"/>
  <pageSetup paperSize="9" scale="85" orientation="landscape" horizont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H15"/>
  <sheetViews>
    <sheetView topLeftCell="A4" workbookViewId="0">
      <selection activeCell="F9" sqref="F9"/>
    </sheetView>
  </sheetViews>
  <sheetFormatPr defaultRowHeight="15" x14ac:dyDescent="0.25"/>
  <cols>
    <col min="1" max="1" width="7.42578125" customWidth="1"/>
    <col min="2" max="2" width="14.5703125" style="1" customWidth="1"/>
    <col min="3" max="3" width="26.140625" customWidth="1"/>
    <col min="4" max="4" width="11" customWidth="1"/>
    <col min="5" max="5" width="13.140625" customWidth="1"/>
    <col min="6" max="6" width="10.42578125" customWidth="1"/>
    <col min="7" max="7" width="11.42578125" customWidth="1"/>
    <col min="8" max="8" width="18" customWidth="1"/>
  </cols>
  <sheetData>
    <row r="1" spans="1:8" ht="18" x14ac:dyDescent="0.25">
      <c r="A1" s="147" t="s">
        <v>248</v>
      </c>
      <c r="B1" s="147"/>
      <c r="C1" s="147"/>
      <c r="D1" s="147"/>
      <c r="E1" s="147"/>
      <c r="F1" s="147"/>
      <c r="G1" s="147"/>
      <c r="H1" s="147"/>
    </row>
    <row r="2" spans="1:8" ht="18" x14ac:dyDescent="0.25">
      <c r="A2" s="147" t="s">
        <v>388</v>
      </c>
      <c r="B2" s="147"/>
      <c r="C2" s="147"/>
      <c r="D2" s="147"/>
      <c r="E2" s="147"/>
      <c r="F2" s="147"/>
      <c r="G2" s="147"/>
      <c r="H2" s="147"/>
    </row>
    <row r="3" spans="1:8" ht="15.75" x14ac:dyDescent="0.25">
      <c r="A3" s="143" t="s">
        <v>363</v>
      </c>
      <c r="B3" s="143"/>
      <c r="C3" s="143"/>
      <c r="D3" s="143"/>
      <c r="E3" s="143"/>
      <c r="F3" s="143"/>
      <c r="G3" s="143"/>
      <c r="H3" s="143"/>
    </row>
    <row r="5" spans="1:8" ht="45" customHeight="1" x14ac:dyDescent="0.25">
      <c r="A5" s="160" t="s">
        <v>213</v>
      </c>
      <c r="B5" s="161" t="s">
        <v>249</v>
      </c>
      <c r="C5" s="160" t="s">
        <v>250</v>
      </c>
      <c r="D5" s="160" t="s">
        <v>217</v>
      </c>
      <c r="E5" s="160"/>
      <c r="F5" s="160"/>
      <c r="G5" s="164" t="s">
        <v>218</v>
      </c>
      <c r="H5" s="162" t="s">
        <v>251</v>
      </c>
    </row>
    <row r="6" spans="1:8" ht="45" customHeight="1" x14ac:dyDescent="0.25">
      <c r="A6" s="160"/>
      <c r="B6" s="161"/>
      <c r="C6" s="160"/>
      <c r="D6" s="42" t="s">
        <v>219</v>
      </c>
      <c r="E6" s="42" t="s">
        <v>220</v>
      </c>
      <c r="F6" s="42" t="s">
        <v>221</v>
      </c>
      <c r="G6" s="165"/>
      <c r="H6" s="163"/>
    </row>
    <row r="7" spans="1:8" ht="45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45" customHeight="1" x14ac:dyDescent="0.25">
      <c r="A8" s="43"/>
      <c r="B8" s="77" t="s">
        <v>246</v>
      </c>
      <c r="C8" s="77" t="s">
        <v>206</v>
      </c>
      <c r="D8" s="91">
        <f t="shared" ref="D8:G8" si="0">SUM(D9:D14)</f>
        <v>2626</v>
      </c>
      <c r="E8" s="91">
        <f t="shared" si="0"/>
        <v>2516</v>
      </c>
      <c r="F8" s="91">
        <f>D8+E8</f>
        <v>5142</v>
      </c>
      <c r="G8" s="91">
        <f t="shared" si="0"/>
        <v>3872</v>
      </c>
      <c r="H8" s="91">
        <f>SUM(H9:H14)</f>
        <v>1780</v>
      </c>
    </row>
    <row r="9" spans="1:8" ht="45" customHeight="1" x14ac:dyDescent="0.25">
      <c r="A9" s="44">
        <v>1</v>
      </c>
      <c r="B9" s="50" t="s">
        <v>252</v>
      </c>
      <c r="C9" s="45" t="s">
        <v>207</v>
      </c>
      <c r="D9" s="45">
        <v>553</v>
      </c>
      <c r="E9" s="45">
        <v>547</v>
      </c>
      <c r="F9" s="45">
        <f>D9+E9</f>
        <v>1100</v>
      </c>
      <c r="G9" s="45">
        <v>861</v>
      </c>
      <c r="H9" s="45">
        <v>394</v>
      </c>
    </row>
    <row r="10" spans="1:8" ht="45" customHeight="1" x14ac:dyDescent="0.25">
      <c r="A10" s="44">
        <v>2</v>
      </c>
      <c r="B10" s="50" t="s">
        <v>253</v>
      </c>
      <c r="C10" s="45" t="s">
        <v>208</v>
      </c>
      <c r="D10" s="45">
        <v>737</v>
      </c>
      <c r="E10" s="45">
        <v>685</v>
      </c>
      <c r="F10" s="45">
        <v>1422</v>
      </c>
      <c r="G10" s="45">
        <v>1080</v>
      </c>
      <c r="H10" s="45">
        <v>476</v>
      </c>
    </row>
    <row r="11" spans="1:8" ht="45" customHeight="1" x14ac:dyDescent="0.25">
      <c r="A11" s="44">
        <v>3</v>
      </c>
      <c r="B11" s="50" t="s">
        <v>254</v>
      </c>
      <c r="C11" s="45" t="s">
        <v>209</v>
      </c>
      <c r="D11" s="45">
        <v>416</v>
      </c>
      <c r="E11" s="45">
        <v>443</v>
      </c>
      <c r="F11" s="45">
        <v>859</v>
      </c>
      <c r="G11" s="45">
        <v>640</v>
      </c>
      <c r="H11" s="45">
        <v>304</v>
      </c>
    </row>
    <row r="12" spans="1:8" ht="45" customHeight="1" x14ac:dyDescent="0.25">
      <c r="A12" s="44">
        <v>4</v>
      </c>
      <c r="B12" s="50" t="s">
        <v>255</v>
      </c>
      <c r="C12" s="45" t="s">
        <v>210</v>
      </c>
      <c r="D12" s="45">
        <v>310</v>
      </c>
      <c r="E12" s="45">
        <v>279</v>
      </c>
      <c r="F12" s="45">
        <v>589</v>
      </c>
      <c r="G12" s="45">
        <v>441</v>
      </c>
      <c r="H12" s="45">
        <v>198</v>
      </c>
    </row>
    <row r="13" spans="1:8" ht="45" customHeight="1" x14ac:dyDescent="0.25">
      <c r="A13" s="44">
        <v>5</v>
      </c>
      <c r="B13" s="50" t="s">
        <v>256</v>
      </c>
      <c r="C13" s="45" t="s">
        <v>211</v>
      </c>
      <c r="D13" s="45">
        <v>410</v>
      </c>
      <c r="E13" s="45">
        <v>380</v>
      </c>
      <c r="F13" s="45">
        <v>790</v>
      </c>
      <c r="G13" s="45">
        <v>573</v>
      </c>
      <c r="H13" s="45">
        <v>277</v>
      </c>
    </row>
    <row r="14" spans="1:8" ht="45" customHeight="1" x14ac:dyDescent="0.25">
      <c r="A14" s="44">
        <v>6</v>
      </c>
      <c r="B14" s="50" t="s">
        <v>293</v>
      </c>
      <c r="C14" s="45" t="s">
        <v>212</v>
      </c>
      <c r="D14" s="45">
        <v>200</v>
      </c>
      <c r="E14" s="45">
        <v>182</v>
      </c>
      <c r="F14" s="45">
        <v>382</v>
      </c>
      <c r="G14" s="45">
        <v>277</v>
      </c>
      <c r="H14" s="45">
        <v>131</v>
      </c>
    </row>
    <row r="15" spans="1:8" x14ac:dyDescent="0.25">
      <c r="A15" s="9" t="s">
        <v>364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62992125984251968" bottom="0.74803149606299213" header="0.31496062992125984" footer="0.31496062992125984"/>
  <pageSetup paperSize="9" scale="85" orientation="landscape" horizont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H33"/>
  <sheetViews>
    <sheetView topLeftCell="A7" workbookViewId="0">
      <selection activeCell="M31" sqref="M31"/>
    </sheetView>
  </sheetViews>
  <sheetFormatPr defaultRowHeight="15" x14ac:dyDescent="0.25"/>
  <cols>
    <col min="1" max="1" width="6.28515625" customWidth="1"/>
    <col min="2" max="2" width="30" customWidth="1"/>
    <col min="3" max="3" width="18.42578125" customWidth="1"/>
    <col min="4" max="4" width="13.42578125" customWidth="1"/>
    <col min="5" max="5" width="13" customWidth="1"/>
    <col min="6" max="6" width="12.5703125" customWidth="1"/>
    <col min="7" max="7" width="18.7109375" customWidth="1"/>
  </cols>
  <sheetData>
    <row r="1" spans="1:8" ht="18.75" x14ac:dyDescent="0.25">
      <c r="A1" s="172" t="s">
        <v>305</v>
      </c>
      <c r="B1" s="172"/>
      <c r="C1" s="172"/>
      <c r="D1" s="172"/>
      <c r="E1" s="172"/>
      <c r="F1" s="172"/>
      <c r="G1" s="172"/>
    </row>
    <row r="2" spans="1:8" ht="15.75" x14ac:dyDescent="0.25">
      <c r="A2" s="143" t="s">
        <v>363</v>
      </c>
      <c r="B2" s="143"/>
      <c r="C2" s="143"/>
      <c r="D2" s="143"/>
      <c r="E2" s="143"/>
      <c r="F2" s="143"/>
      <c r="G2" s="143"/>
      <c r="H2" s="143"/>
    </row>
    <row r="4" spans="1:8" ht="27" customHeight="1" x14ac:dyDescent="0.25">
      <c r="A4" s="94" t="s">
        <v>213</v>
      </c>
      <c r="B4" s="94" t="s">
        <v>216</v>
      </c>
      <c r="C4" s="94" t="s">
        <v>306</v>
      </c>
      <c r="D4" s="94" t="s">
        <v>307</v>
      </c>
      <c r="E4" s="94" t="s">
        <v>308</v>
      </c>
      <c r="F4" s="94" t="s">
        <v>309</v>
      </c>
      <c r="G4" s="94" t="s">
        <v>217</v>
      </c>
    </row>
    <row r="5" spans="1:8" ht="18" customHeight="1" x14ac:dyDescent="0.25">
      <c r="A5" s="95">
        <v>1</v>
      </c>
      <c r="B5" s="95">
        <v>2</v>
      </c>
      <c r="C5" s="95">
        <v>3</v>
      </c>
      <c r="D5" s="95">
        <v>4</v>
      </c>
      <c r="E5" s="95">
        <v>5</v>
      </c>
      <c r="F5" s="95">
        <v>6</v>
      </c>
      <c r="G5" s="95">
        <v>7</v>
      </c>
    </row>
    <row r="6" spans="1:8" ht="16.5" customHeight="1" x14ac:dyDescent="0.25">
      <c r="A6" s="96">
        <v>1</v>
      </c>
      <c r="B6" s="97" t="s">
        <v>0</v>
      </c>
      <c r="C6" s="121">
        <v>4978</v>
      </c>
      <c r="D6" s="121">
        <v>5962</v>
      </c>
      <c r="E6" s="121">
        <v>114</v>
      </c>
      <c r="F6" s="121">
        <v>296</v>
      </c>
      <c r="G6" s="121">
        <f>SUM(C6:F6)</f>
        <v>11350</v>
      </c>
    </row>
    <row r="7" spans="1:8" ht="16.5" customHeight="1" x14ac:dyDescent="0.25">
      <c r="A7" s="96">
        <v>2</v>
      </c>
      <c r="B7" s="97" t="s">
        <v>12</v>
      </c>
      <c r="C7" s="121">
        <v>23941</v>
      </c>
      <c r="D7" s="121">
        <v>24814</v>
      </c>
      <c r="E7" s="121">
        <v>858</v>
      </c>
      <c r="F7" s="121">
        <v>1745</v>
      </c>
      <c r="G7" s="121">
        <f t="shared" ref="G7:G29" si="0">SUM(C7:F7)</f>
        <v>51358</v>
      </c>
    </row>
    <row r="8" spans="1:8" ht="16.5" customHeight="1" x14ac:dyDescent="0.25">
      <c r="A8" s="96">
        <v>3</v>
      </c>
      <c r="B8" s="97" t="s">
        <v>20</v>
      </c>
      <c r="C8" s="121">
        <v>4864</v>
      </c>
      <c r="D8" s="121">
        <v>5608</v>
      </c>
      <c r="E8" s="121">
        <v>160</v>
      </c>
      <c r="F8" s="121">
        <v>500</v>
      </c>
      <c r="G8" s="121">
        <f t="shared" si="0"/>
        <v>11132</v>
      </c>
    </row>
    <row r="9" spans="1:8" ht="16.5" customHeight="1" x14ac:dyDescent="0.25">
      <c r="A9" s="96">
        <v>4</v>
      </c>
      <c r="B9" s="97" t="s">
        <v>35</v>
      </c>
      <c r="C9" s="121">
        <v>5556</v>
      </c>
      <c r="D9" s="121">
        <v>5663</v>
      </c>
      <c r="E9" s="121">
        <v>151</v>
      </c>
      <c r="F9" s="121">
        <v>496</v>
      </c>
      <c r="G9" s="121">
        <f t="shared" si="0"/>
        <v>11866</v>
      </c>
    </row>
    <row r="10" spans="1:8" ht="16.5" customHeight="1" x14ac:dyDescent="0.25">
      <c r="A10" s="96">
        <v>5</v>
      </c>
      <c r="B10" s="97" t="s">
        <v>44</v>
      </c>
      <c r="C10" s="121">
        <v>14710</v>
      </c>
      <c r="D10" s="121">
        <v>16608</v>
      </c>
      <c r="E10" s="121">
        <v>416</v>
      </c>
      <c r="F10" s="121">
        <v>1375</v>
      </c>
      <c r="G10" s="121">
        <f t="shared" si="0"/>
        <v>33109</v>
      </c>
    </row>
    <row r="11" spans="1:8" ht="16.5" customHeight="1" x14ac:dyDescent="0.25">
      <c r="A11" s="96">
        <v>6</v>
      </c>
      <c r="B11" s="97" t="s">
        <v>54</v>
      </c>
      <c r="C11" s="121">
        <v>15917</v>
      </c>
      <c r="D11" s="121">
        <v>18901</v>
      </c>
      <c r="E11" s="121">
        <v>500</v>
      </c>
      <c r="F11" s="121">
        <v>1287</v>
      </c>
      <c r="G11" s="121">
        <f t="shared" si="0"/>
        <v>36605</v>
      </c>
    </row>
    <row r="12" spans="1:8" ht="16.5" customHeight="1" x14ac:dyDescent="0.25">
      <c r="A12" s="96">
        <v>7</v>
      </c>
      <c r="B12" s="97" t="s">
        <v>68</v>
      </c>
      <c r="C12" s="121">
        <v>3718</v>
      </c>
      <c r="D12" s="121">
        <v>4724</v>
      </c>
      <c r="E12" s="121">
        <v>124</v>
      </c>
      <c r="F12" s="121">
        <v>403</v>
      </c>
      <c r="G12" s="121">
        <f t="shared" si="0"/>
        <v>8969</v>
      </c>
    </row>
    <row r="13" spans="1:8" ht="16.5" customHeight="1" x14ac:dyDescent="0.25">
      <c r="A13" s="96">
        <v>8</v>
      </c>
      <c r="B13" s="97" t="s">
        <v>75</v>
      </c>
      <c r="C13" s="121">
        <v>13141</v>
      </c>
      <c r="D13" s="121">
        <v>16549</v>
      </c>
      <c r="E13" s="121">
        <v>413</v>
      </c>
      <c r="F13" s="121">
        <v>997</v>
      </c>
      <c r="G13" s="121">
        <f t="shared" si="0"/>
        <v>31100</v>
      </c>
    </row>
    <row r="14" spans="1:8" ht="16.5" customHeight="1" x14ac:dyDescent="0.25">
      <c r="A14" s="96">
        <v>9</v>
      </c>
      <c r="B14" s="97" t="s">
        <v>84</v>
      </c>
      <c r="C14" s="121">
        <v>7720</v>
      </c>
      <c r="D14" s="121">
        <v>9165</v>
      </c>
      <c r="E14" s="121">
        <v>213</v>
      </c>
      <c r="F14" s="121">
        <v>530</v>
      </c>
      <c r="G14" s="121">
        <f t="shared" si="0"/>
        <v>17628</v>
      </c>
    </row>
    <row r="15" spans="1:8" ht="16.5" customHeight="1" x14ac:dyDescent="0.25">
      <c r="A15" s="96">
        <v>10</v>
      </c>
      <c r="B15" s="97" t="s">
        <v>296</v>
      </c>
      <c r="C15" s="121">
        <v>5021</v>
      </c>
      <c r="D15" s="121">
        <v>6168</v>
      </c>
      <c r="E15" s="121">
        <v>189</v>
      </c>
      <c r="F15" s="121">
        <v>434</v>
      </c>
      <c r="G15" s="121">
        <f t="shared" si="0"/>
        <v>11812</v>
      </c>
    </row>
    <row r="16" spans="1:8" ht="16.5" customHeight="1" x14ac:dyDescent="0.25">
      <c r="A16" s="96">
        <v>11</v>
      </c>
      <c r="B16" s="97" t="s">
        <v>105</v>
      </c>
      <c r="C16" s="121">
        <v>9518</v>
      </c>
      <c r="D16" s="121">
        <v>10354</v>
      </c>
      <c r="E16" s="121">
        <v>285</v>
      </c>
      <c r="F16" s="121">
        <v>495</v>
      </c>
      <c r="G16" s="121">
        <f t="shared" si="0"/>
        <v>20652</v>
      </c>
    </row>
    <row r="17" spans="1:7" ht="16.5" customHeight="1" x14ac:dyDescent="0.25">
      <c r="A17" s="96">
        <v>12</v>
      </c>
      <c r="B17" s="97" t="s">
        <v>113</v>
      </c>
      <c r="C17" s="121">
        <v>5680</v>
      </c>
      <c r="D17" s="121">
        <v>6306</v>
      </c>
      <c r="E17" s="121">
        <v>172</v>
      </c>
      <c r="F17" s="121">
        <v>420</v>
      </c>
      <c r="G17" s="121">
        <f t="shared" si="0"/>
        <v>12578</v>
      </c>
    </row>
    <row r="18" spans="1:7" ht="16.5" customHeight="1" x14ac:dyDescent="0.25">
      <c r="A18" s="96">
        <v>13</v>
      </c>
      <c r="B18" s="97" t="s">
        <v>123</v>
      </c>
      <c r="C18" s="121">
        <v>7962</v>
      </c>
      <c r="D18" s="121">
        <v>9817</v>
      </c>
      <c r="E18" s="121">
        <v>266</v>
      </c>
      <c r="F18" s="121">
        <v>702</v>
      </c>
      <c r="G18" s="121">
        <f t="shared" si="0"/>
        <v>18747</v>
      </c>
    </row>
    <row r="19" spans="1:7" ht="16.5" customHeight="1" x14ac:dyDescent="0.25">
      <c r="A19" s="96">
        <v>14</v>
      </c>
      <c r="B19" s="97" t="s">
        <v>130</v>
      </c>
      <c r="C19" s="121">
        <v>4022</v>
      </c>
      <c r="D19" s="121">
        <v>5437</v>
      </c>
      <c r="E19" s="121">
        <v>134</v>
      </c>
      <c r="F19" s="121">
        <v>373</v>
      </c>
      <c r="G19" s="121">
        <f t="shared" si="0"/>
        <v>9966</v>
      </c>
    </row>
    <row r="20" spans="1:7" ht="16.5" customHeight="1" x14ac:dyDescent="0.25">
      <c r="A20" s="96">
        <v>15</v>
      </c>
      <c r="B20" s="97" t="s">
        <v>136</v>
      </c>
      <c r="C20" s="121">
        <v>3449</v>
      </c>
      <c r="D20" s="121">
        <v>4708</v>
      </c>
      <c r="E20" s="121">
        <v>91</v>
      </c>
      <c r="F20" s="121">
        <v>315</v>
      </c>
      <c r="G20" s="121">
        <f t="shared" si="0"/>
        <v>8563</v>
      </c>
    </row>
    <row r="21" spans="1:7" ht="16.5" customHeight="1" x14ac:dyDescent="0.25">
      <c r="A21" s="96">
        <v>16</v>
      </c>
      <c r="B21" s="97" t="s">
        <v>140</v>
      </c>
      <c r="C21" s="121">
        <v>6619</v>
      </c>
      <c r="D21" s="121">
        <v>7047</v>
      </c>
      <c r="E21" s="121">
        <v>160</v>
      </c>
      <c r="F21" s="121">
        <v>504</v>
      </c>
      <c r="G21" s="121">
        <f t="shared" si="0"/>
        <v>14330</v>
      </c>
    </row>
    <row r="22" spans="1:7" ht="16.5" customHeight="1" x14ac:dyDescent="0.25">
      <c r="A22" s="96">
        <v>17</v>
      </c>
      <c r="B22" s="97" t="s">
        <v>150</v>
      </c>
      <c r="C22" s="121">
        <v>3189</v>
      </c>
      <c r="D22" s="121">
        <v>3687</v>
      </c>
      <c r="E22" s="121">
        <v>98</v>
      </c>
      <c r="F22" s="121">
        <v>337</v>
      </c>
      <c r="G22" s="121">
        <f t="shared" si="0"/>
        <v>7311</v>
      </c>
    </row>
    <row r="23" spans="1:7" ht="16.5" customHeight="1" x14ac:dyDescent="0.25">
      <c r="A23" s="96">
        <v>18</v>
      </c>
      <c r="B23" s="97" t="s">
        <v>157</v>
      </c>
      <c r="C23" s="121">
        <v>4688</v>
      </c>
      <c r="D23" s="121">
        <v>5970</v>
      </c>
      <c r="E23" s="121">
        <v>102</v>
      </c>
      <c r="F23" s="121">
        <v>240</v>
      </c>
      <c r="G23" s="121">
        <f t="shared" si="0"/>
        <v>11000</v>
      </c>
    </row>
    <row r="24" spans="1:7" ht="16.5" customHeight="1" x14ac:dyDescent="0.25">
      <c r="A24" s="96">
        <v>19</v>
      </c>
      <c r="B24" s="97" t="s">
        <v>170</v>
      </c>
      <c r="C24" s="121">
        <v>6111</v>
      </c>
      <c r="D24" s="121">
        <v>8072</v>
      </c>
      <c r="E24" s="121">
        <v>281</v>
      </c>
      <c r="F24" s="121">
        <v>533</v>
      </c>
      <c r="G24" s="121">
        <f t="shared" si="0"/>
        <v>14997</v>
      </c>
    </row>
    <row r="25" spans="1:7" ht="16.5" customHeight="1" x14ac:dyDescent="0.25">
      <c r="A25" s="96">
        <v>20</v>
      </c>
      <c r="B25" s="97" t="s">
        <v>175</v>
      </c>
      <c r="C25" s="121">
        <v>4895</v>
      </c>
      <c r="D25" s="121">
        <v>5990</v>
      </c>
      <c r="E25" s="121">
        <v>164</v>
      </c>
      <c r="F25" s="121">
        <v>347</v>
      </c>
      <c r="G25" s="121">
        <f t="shared" si="0"/>
        <v>11396</v>
      </c>
    </row>
    <row r="26" spans="1:7" ht="16.5" customHeight="1" x14ac:dyDescent="0.25">
      <c r="A26" s="96">
        <v>21</v>
      </c>
      <c r="B26" s="97" t="s">
        <v>179</v>
      </c>
      <c r="C26" s="121">
        <v>5716</v>
      </c>
      <c r="D26" s="121">
        <v>8374</v>
      </c>
      <c r="E26" s="121">
        <v>115</v>
      </c>
      <c r="F26" s="121">
        <v>440</v>
      </c>
      <c r="G26" s="121">
        <f t="shared" si="0"/>
        <v>14645</v>
      </c>
    </row>
    <row r="27" spans="1:7" ht="16.5" customHeight="1" x14ac:dyDescent="0.25">
      <c r="A27" s="96">
        <v>22</v>
      </c>
      <c r="B27" s="97" t="s">
        <v>186</v>
      </c>
      <c r="C27" s="121">
        <v>3701</v>
      </c>
      <c r="D27" s="121">
        <v>4666</v>
      </c>
      <c r="E27" s="121">
        <v>121</v>
      </c>
      <c r="F27" s="121">
        <v>313</v>
      </c>
      <c r="G27" s="121">
        <f t="shared" si="0"/>
        <v>8801</v>
      </c>
    </row>
    <row r="28" spans="1:7" ht="16.5" customHeight="1" x14ac:dyDescent="0.25">
      <c r="A28" s="96">
        <v>23</v>
      </c>
      <c r="B28" s="97" t="s">
        <v>191</v>
      </c>
      <c r="C28" s="121">
        <v>4655</v>
      </c>
      <c r="D28" s="121">
        <v>5036</v>
      </c>
      <c r="E28" s="121">
        <v>116</v>
      </c>
      <c r="F28" s="121">
        <v>435</v>
      </c>
      <c r="G28" s="121">
        <f t="shared" si="0"/>
        <v>10242</v>
      </c>
    </row>
    <row r="29" spans="1:7" ht="16.5" customHeight="1" x14ac:dyDescent="0.25">
      <c r="A29" s="96">
        <v>24</v>
      </c>
      <c r="B29" s="97" t="s">
        <v>206</v>
      </c>
      <c r="C29" s="121">
        <v>2050</v>
      </c>
      <c r="D29" s="121">
        <v>2799</v>
      </c>
      <c r="E29" s="121">
        <v>72</v>
      </c>
      <c r="F29" s="121">
        <v>221</v>
      </c>
      <c r="G29" s="121">
        <f t="shared" si="0"/>
        <v>5142</v>
      </c>
    </row>
    <row r="30" spans="1:7" ht="28.5" customHeight="1" x14ac:dyDescent="0.25">
      <c r="A30" s="173" t="s">
        <v>221</v>
      </c>
      <c r="B30" s="173"/>
      <c r="C30" s="123">
        <f>SUM(C6:C29)</f>
        <v>171821</v>
      </c>
      <c r="D30" s="123">
        <f t="shared" ref="D30:F30" si="1">SUM(D6:D29)</f>
        <v>202425</v>
      </c>
      <c r="E30" s="123">
        <f t="shared" si="1"/>
        <v>5315</v>
      </c>
      <c r="F30" s="123">
        <f t="shared" si="1"/>
        <v>13738</v>
      </c>
      <c r="G30" s="123">
        <f>SUM(C30:F30)</f>
        <v>393299</v>
      </c>
    </row>
    <row r="31" spans="1:7" x14ac:dyDescent="0.25">
      <c r="A31" s="9" t="s">
        <v>364</v>
      </c>
    </row>
    <row r="33" spans="3:6" x14ac:dyDescent="0.25">
      <c r="C33" s="99"/>
      <c r="D33" s="99"/>
      <c r="E33" s="99"/>
      <c r="F33" s="99"/>
    </row>
  </sheetData>
  <mergeCells count="3">
    <mergeCell ref="A1:G1"/>
    <mergeCell ref="A30:B30"/>
    <mergeCell ref="A2:H2"/>
  </mergeCells>
  <printOptions horizontalCentered="1"/>
  <pageMargins left="1.1811023622047245" right="0" top="0.62992125984251968" bottom="0.74803149606299213" header="0.31496062992125984" footer="0.31496062992125984"/>
  <pageSetup paperSize="9" scale="90" orientation="landscape" horizont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M32"/>
  <sheetViews>
    <sheetView topLeftCell="A10" workbookViewId="0">
      <selection activeCell="P24" sqref="P24"/>
    </sheetView>
  </sheetViews>
  <sheetFormatPr defaultRowHeight="15" x14ac:dyDescent="0.25"/>
  <cols>
    <col min="1" max="1" width="5.140625" style="1" customWidth="1"/>
    <col min="2" max="2" width="16.85546875" bestFit="1" customWidth="1"/>
    <col min="3" max="3" width="13.5703125" customWidth="1"/>
    <col min="4" max="4" width="12" customWidth="1"/>
    <col min="5" max="5" width="9.5703125" bestFit="1" customWidth="1"/>
    <col min="6" max="12" width="9.42578125" bestFit="1" customWidth="1"/>
    <col min="13" max="13" width="9.7109375" bestFit="1" customWidth="1"/>
  </cols>
  <sheetData>
    <row r="1" spans="1:13" ht="18.75" x14ac:dyDescent="0.25">
      <c r="A1" s="172" t="s">
        <v>356</v>
      </c>
      <c r="B1" s="172"/>
      <c r="C1" s="172"/>
      <c r="D1" s="172"/>
      <c r="E1" s="172"/>
      <c r="F1" s="172"/>
      <c r="G1" s="172"/>
      <c r="H1" s="172"/>
      <c r="I1" s="172"/>
      <c r="J1" s="172"/>
      <c r="K1" s="172"/>
      <c r="L1" s="172"/>
      <c r="M1" s="172"/>
    </row>
    <row r="2" spans="1:13" ht="18.75" x14ac:dyDescent="0.25">
      <c r="A2" s="172" t="s">
        <v>310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</row>
    <row r="3" spans="1:13" x14ac:dyDescent="0.25">
      <c r="A3" s="174" t="s">
        <v>363</v>
      </c>
      <c r="B3" s="174"/>
      <c r="C3" s="174"/>
      <c r="D3" s="174"/>
      <c r="E3" s="174"/>
      <c r="F3" s="174"/>
      <c r="G3" s="174"/>
      <c r="H3" s="174"/>
      <c r="I3" s="174"/>
      <c r="J3" s="174"/>
      <c r="K3" s="174"/>
      <c r="L3" s="174"/>
      <c r="M3" s="174"/>
    </row>
    <row r="5" spans="1:13" ht="26.25" customHeight="1" x14ac:dyDescent="0.25">
      <c r="A5" s="100" t="s">
        <v>213</v>
      </c>
      <c r="B5" s="100" t="s">
        <v>216</v>
      </c>
      <c r="C5" s="100" t="s">
        <v>311</v>
      </c>
      <c r="D5" s="100" t="s">
        <v>312</v>
      </c>
      <c r="E5" s="100" t="s">
        <v>313</v>
      </c>
      <c r="F5" s="100" t="s">
        <v>389</v>
      </c>
      <c r="G5" s="100" t="s">
        <v>314</v>
      </c>
      <c r="H5" s="100" t="s">
        <v>315</v>
      </c>
      <c r="I5" s="100" t="s">
        <v>316</v>
      </c>
      <c r="J5" s="100" t="s">
        <v>317</v>
      </c>
      <c r="K5" s="100" t="s">
        <v>318</v>
      </c>
      <c r="L5" s="100" t="s">
        <v>319</v>
      </c>
      <c r="M5" s="100" t="s">
        <v>217</v>
      </c>
    </row>
    <row r="6" spans="1:13" x14ac:dyDescent="0.25">
      <c r="A6" s="95">
        <v>1</v>
      </c>
      <c r="B6" s="95">
        <v>2</v>
      </c>
      <c r="C6" s="95">
        <v>3</v>
      </c>
      <c r="D6" s="95">
        <v>4</v>
      </c>
      <c r="E6" s="95">
        <v>5</v>
      </c>
      <c r="F6" s="95">
        <v>6</v>
      </c>
      <c r="G6" s="95">
        <v>7</v>
      </c>
      <c r="H6" s="95">
        <v>8</v>
      </c>
      <c r="I6" s="95">
        <v>9</v>
      </c>
      <c r="J6" s="95">
        <v>10</v>
      </c>
      <c r="K6" s="95">
        <v>11</v>
      </c>
      <c r="L6" s="95">
        <v>12</v>
      </c>
      <c r="M6" s="95">
        <v>13</v>
      </c>
    </row>
    <row r="7" spans="1:13" x14ac:dyDescent="0.25">
      <c r="A7" s="96">
        <v>1</v>
      </c>
      <c r="B7" s="97" t="s">
        <v>0</v>
      </c>
      <c r="C7" s="124">
        <v>3500</v>
      </c>
      <c r="D7" s="124">
        <v>1195</v>
      </c>
      <c r="E7" s="124">
        <v>2570</v>
      </c>
      <c r="F7" s="124">
        <v>1583</v>
      </c>
      <c r="G7" s="124">
        <v>1718</v>
      </c>
      <c r="H7" s="124">
        <v>146</v>
      </c>
      <c r="I7" s="124">
        <v>117</v>
      </c>
      <c r="J7" s="124">
        <v>503</v>
      </c>
      <c r="K7" s="124">
        <v>18</v>
      </c>
      <c r="L7" s="124">
        <v>0</v>
      </c>
      <c r="M7" s="124">
        <f>SUM(C7:L7)</f>
        <v>11350</v>
      </c>
    </row>
    <row r="8" spans="1:13" ht="16.5" customHeight="1" x14ac:dyDescent="0.25">
      <c r="A8" s="96">
        <v>2</v>
      </c>
      <c r="B8" s="97" t="s">
        <v>12</v>
      </c>
      <c r="C8" s="124">
        <v>13829</v>
      </c>
      <c r="D8" s="124">
        <v>4660</v>
      </c>
      <c r="E8" s="124">
        <v>6765</v>
      </c>
      <c r="F8" s="124">
        <v>6470</v>
      </c>
      <c r="G8" s="124">
        <v>13346</v>
      </c>
      <c r="H8" s="124">
        <v>456</v>
      </c>
      <c r="I8" s="124">
        <v>1151</v>
      </c>
      <c r="J8" s="124">
        <v>4344</v>
      </c>
      <c r="K8" s="124">
        <v>326</v>
      </c>
      <c r="L8" s="124">
        <v>11</v>
      </c>
      <c r="M8" s="124">
        <f t="shared" ref="M8:M30" si="0">SUM(C8:L8)</f>
        <v>51358</v>
      </c>
    </row>
    <row r="9" spans="1:13" ht="16.5" customHeight="1" x14ac:dyDescent="0.25">
      <c r="A9" s="96">
        <v>3</v>
      </c>
      <c r="B9" s="97" t="s">
        <v>20</v>
      </c>
      <c r="C9" s="124">
        <v>3214</v>
      </c>
      <c r="D9" s="124">
        <v>1296</v>
      </c>
      <c r="E9" s="124">
        <v>3331</v>
      </c>
      <c r="F9" s="124">
        <v>1385</v>
      </c>
      <c r="G9" s="124">
        <v>1354</v>
      </c>
      <c r="H9" s="124">
        <v>87</v>
      </c>
      <c r="I9" s="124">
        <v>92</v>
      </c>
      <c r="J9" s="124">
        <v>365</v>
      </c>
      <c r="K9" s="124">
        <v>8</v>
      </c>
      <c r="L9" s="124">
        <v>0</v>
      </c>
      <c r="M9" s="124">
        <f t="shared" si="0"/>
        <v>11132</v>
      </c>
    </row>
    <row r="10" spans="1:13" ht="16.5" customHeight="1" x14ac:dyDescent="0.25">
      <c r="A10" s="96">
        <v>4</v>
      </c>
      <c r="B10" s="97" t="s">
        <v>35</v>
      </c>
      <c r="C10" s="124">
        <v>3441</v>
      </c>
      <c r="D10" s="124">
        <v>1286</v>
      </c>
      <c r="E10" s="124">
        <v>2774</v>
      </c>
      <c r="F10" s="124">
        <v>1784</v>
      </c>
      <c r="G10" s="124">
        <v>2054</v>
      </c>
      <c r="H10" s="124">
        <v>99</v>
      </c>
      <c r="I10" s="124">
        <v>93</v>
      </c>
      <c r="J10" s="124">
        <v>330</v>
      </c>
      <c r="K10" s="124">
        <v>5</v>
      </c>
      <c r="L10" s="124">
        <v>0</v>
      </c>
      <c r="M10" s="124">
        <f t="shared" si="0"/>
        <v>11866</v>
      </c>
    </row>
    <row r="11" spans="1:13" ht="16.5" customHeight="1" x14ac:dyDescent="0.25">
      <c r="A11" s="96">
        <v>5</v>
      </c>
      <c r="B11" s="97" t="s">
        <v>44</v>
      </c>
      <c r="C11" s="124">
        <v>9658</v>
      </c>
      <c r="D11" s="124">
        <v>3319</v>
      </c>
      <c r="E11" s="124">
        <v>10607</v>
      </c>
      <c r="F11" s="124">
        <v>3738</v>
      </c>
      <c r="G11" s="124">
        <v>4352</v>
      </c>
      <c r="H11" s="124">
        <v>126</v>
      </c>
      <c r="I11" s="124">
        <v>259</v>
      </c>
      <c r="J11" s="124">
        <v>1012</v>
      </c>
      <c r="K11" s="124">
        <v>36</v>
      </c>
      <c r="L11" s="124">
        <v>2</v>
      </c>
      <c r="M11" s="124">
        <f t="shared" si="0"/>
        <v>33109</v>
      </c>
    </row>
    <row r="12" spans="1:13" ht="16.5" customHeight="1" x14ac:dyDescent="0.25">
      <c r="A12" s="96">
        <v>6</v>
      </c>
      <c r="B12" s="97" t="s">
        <v>54</v>
      </c>
      <c r="C12" s="124">
        <v>9929</v>
      </c>
      <c r="D12" s="124">
        <v>3595</v>
      </c>
      <c r="E12" s="124">
        <v>9420</v>
      </c>
      <c r="F12" s="124">
        <v>5765</v>
      </c>
      <c r="G12" s="124">
        <v>6246</v>
      </c>
      <c r="H12" s="124">
        <v>171</v>
      </c>
      <c r="I12" s="124">
        <v>364</v>
      </c>
      <c r="J12" s="124">
        <v>1086</v>
      </c>
      <c r="K12" s="124">
        <v>28</v>
      </c>
      <c r="L12" s="124">
        <v>1</v>
      </c>
      <c r="M12" s="124">
        <f t="shared" si="0"/>
        <v>36605</v>
      </c>
    </row>
    <row r="13" spans="1:13" ht="16.5" customHeight="1" x14ac:dyDescent="0.25">
      <c r="A13" s="96">
        <v>7</v>
      </c>
      <c r="B13" s="97" t="s">
        <v>68</v>
      </c>
      <c r="C13" s="124">
        <v>2448</v>
      </c>
      <c r="D13" s="124">
        <v>898</v>
      </c>
      <c r="E13" s="124">
        <v>2870</v>
      </c>
      <c r="F13" s="124">
        <v>1325</v>
      </c>
      <c r="G13" s="124">
        <v>1100</v>
      </c>
      <c r="H13" s="124">
        <v>39</v>
      </c>
      <c r="I13" s="124">
        <v>54</v>
      </c>
      <c r="J13" s="124">
        <v>229</v>
      </c>
      <c r="K13" s="124">
        <v>6</v>
      </c>
      <c r="L13" s="124">
        <v>0</v>
      </c>
      <c r="M13" s="124">
        <f t="shared" si="0"/>
        <v>8969</v>
      </c>
    </row>
    <row r="14" spans="1:13" ht="16.5" customHeight="1" x14ac:dyDescent="0.25">
      <c r="A14" s="96">
        <v>8</v>
      </c>
      <c r="B14" s="97" t="s">
        <v>75</v>
      </c>
      <c r="C14" s="124">
        <v>8719</v>
      </c>
      <c r="D14" s="124">
        <v>2873</v>
      </c>
      <c r="E14" s="124">
        <v>8204</v>
      </c>
      <c r="F14" s="124">
        <v>5004</v>
      </c>
      <c r="G14" s="124">
        <v>5041</v>
      </c>
      <c r="H14" s="124">
        <v>113</v>
      </c>
      <c r="I14" s="124">
        <v>247</v>
      </c>
      <c r="J14" s="124">
        <v>867</v>
      </c>
      <c r="K14" s="124">
        <v>31</v>
      </c>
      <c r="L14" s="124">
        <v>1</v>
      </c>
      <c r="M14" s="124">
        <f t="shared" si="0"/>
        <v>31100</v>
      </c>
    </row>
    <row r="15" spans="1:13" ht="16.5" customHeight="1" x14ac:dyDescent="0.25">
      <c r="A15" s="96">
        <v>9</v>
      </c>
      <c r="B15" s="97" t="s">
        <v>84</v>
      </c>
      <c r="C15" s="124">
        <v>5360</v>
      </c>
      <c r="D15" s="124">
        <v>1896</v>
      </c>
      <c r="E15" s="124">
        <v>5437</v>
      </c>
      <c r="F15" s="124">
        <v>2134</v>
      </c>
      <c r="G15" s="124">
        <v>2181</v>
      </c>
      <c r="H15" s="124">
        <v>70</v>
      </c>
      <c r="I15" s="124">
        <v>126</v>
      </c>
      <c r="J15" s="124">
        <v>411</v>
      </c>
      <c r="K15" s="124">
        <v>10</v>
      </c>
      <c r="L15" s="124">
        <v>3</v>
      </c>
      <c r="M15" s="124">
        <f t="shared" si="0"/>
        <v>17628</v>
      </c>
    </row>
    <row r="16" spans="1:13" ht="16.5" customHeight="1" x14ac:dyDescent="0.25">
      <c r="A16" s="96">
        <v>10</v>
      </c>
      <c r="B16" s="97" t="s">
        <v>296</v>
      </c>
      <c r="C16" s="124">
        <v>3025</v>
      </c>
      <c r="D16" s="124">
        <v>1223</v>
      </c>
      <c r="E16" s="124">
        <v>3284</v>
      </c>
      <c r="F16" s="124">
        <v>1834</v>
      </c>
      <c r="G16" s="124">
        <v>1927</v>
      </c>
      <c r="H16" s="124">
        <v>63</v>
      </c>
      <c r="I16" s="124">
        <v>95</v>
      </c>
      <c r="J16" s="124">
        <v>353</v>
      </c>
      <c r="K16" s="124">
        <v>8</v>
      </c>
      <c r="L16" s="124">
        <v>0</v>
      </c>
      <c r="M16" s="124">
        <f t="shared" si="0"/>
        <v>11812</v>
      </c>
    </row>
    <row r="17" spans="1:13" ht="16.5" customHeight="1" x14ac:dyDescent="0.25">
      <c r="A17" s="96">
        <v>11</v>
      </c>
      <c r="B17" s="97" t="s">
        <v>105</v>
      </c>
      <c r="C17" s="124">
        <v>6391</v>
      </c>
      <c r="D17" s="124">
        <v>2320</v>
      </c>
      <c r="E17" s="124">
        <v>3931</v>
      </c>
      <c r="F17" s="124">
        <v>2377</v>
      </c>
      <c r="G17" s="124">
        <v>3900</v>
      </c>
      <c r="H17" s="124">
        <v>131</v>
      </c>
      <c r="I17" s="124">
        <v>340</v>
      </c>
      <c r="J17" s="124">
        <v>1205</v>
      </c>
      <c r="K17" s="124">
        <v>57</v>
      </c>
      <c r="L17" s="124">
        <v>0</v>
      </c>
      <c r="M17" s="124">
        <f t="shared" si="0"/>
        <v>20652</v>
      </c>
    </row>
    <row r="18" spans="1:13" ht="16.5" customHeight="1" x14ac:dyDescent="0.25">
      <c r="A18" s="96">
        <v>12</v>
      </c>
      <c r="B18" s="97" t="s">
        <v>113</v>
      </c>
      <c r="C18" s="124">
        <v>3579</v>
      </c>
      <c r="D18" s="124">
        <v>1263</v>
      </c>
      <c r="E18" s="124">
        <v>2794</v>
      </c>
      <c r="F18" s="124">
        <v>1653</v>
      </c>
      <c r="G18" s="124">
        <v>2445</v>
      </c>
      <c r="H18" s="124">
        <v>82</v>
      </c>
      <c r="I18" s="124">
        <v>131</v>
      </c>
      <c r="J18" s="124">
        <v>599</v>
      </c>
      <c r="K18" s="124">
        <v>30</v>
      </c>
      <c r="L18" s="124">
        <v>2</v>
      </c>
      <c r="M18" s="124">
        <f t="shared" si="0"/>
        <v>12578</v>
      </c>
    </row>
    <row r="19" spans="1:13" ht="16.5" customHeight="1" x14ac:dyDescent="0.25">
      <c r="A19" s="96">
        <v>13</v>
      </c>
      <c r="B19" s="97" t="s">
        <v>123</v>
      </c>
      <c r="C19" s="124">
        <v>5109</v>
      </c>
      <c r="D19" s="124">
        <v>1697</v>
      </c>
      <c r="E19" s="124">
        <v>5187</v>
      </c>
      <c r="F19" s="124">
        <v>3011</v>
      </c>
      <c r="G19" s="124">
        <v>2911</v>
      </c>
      <c r="H19" s="124">
        <v>101</v>
      </c>
      <c r="I19" s="124">
        <v>168</v>
      </c>
      <c r="J19" s="124">
        <v>539</v>
      </c>
      <c r="K19" s="124">
        <v>24</v>
      </c>
      <c r="L19" s="124">
        <v>0</v>
      </c>
      <c r="M19" s="124">
        <f t="shared" si="0"/>
        <v>18747</v>
      </c>
    </row>
    <row r="20" spans="1:13" ht="16.5" customHeight="1" x14ac:dyDescent="0.25">
      <c r="A20" s="96">
        <v>14</v>
      </c>
      <c r="B20" s="97" t="s">
        <v>130</v>
      </c>
      <c r="C20" s="124">
        <v>2896</v>
      </c>
      <c r="D20" s="124">
        <v>934</v>
      </c>
      <c r="E20" s="124">
        <v>3118</v>
      </c>
      <c r="F20" s="124">
        <v>1588</v>
      </c>
      <c r="G20" s="124">
        <v>1102</v>
      </c>
      <c r="H20" s="124">
        <v>36</v>
      </c>
      <c r="I20" s="124">
        <v>79</v>
      </c>
      <c r="J20" s="124">
        <v>202</v>
      </c>
      <c r="K20" s="124">
        <v>9</v>
      </c>
      <c r="L20" s="124">
        <v>2</v>
      </c>
      <c r="M20" s="124">
        <f t="shared" si="0"/>
        <v>9966</v>
      </c>
    </row>
    <row r="21" spans="1:13" ht="16.5" customHeight="1" x14ac:dyDescent="0.25">
      <c r="A21" s="96">
        <v>15</v>
      </c>
      <c r="B21" s="97" t="s">
        <v>136</v>
      </c>
      <c r="C21" s="124">
        <v>2515</v>
      </c>
      <c r="D21" s="124">
        <v>839</v>
      </c>
      <c r="E21" s="124">
        <v>2721</v>
      </c>
      <c r="F21" s="124">
        <v>1338</v>
      </c>
      <c r="G21" s="124">
        <v>866</v>
      </c>
      <c r="H21" s="124">
        <v>19</v>
      </c>
      <c r="I21" s="124">
        <v>66</v>
      </c>
      <c r="J21" s="124">
        <v>192</v>
      </c>
      <c r="K21" s="124">
        <v>5</v>
      </c>
      <c r="L21" s="124">
        <v>2</v>
      </c>
      <c r="M21" s="124">
        <f t="shared" si="0"/>
        <v>8563</v>
      </c>
    </row>
    <row r="22" spans="1:13" ht="16.5" customHeight="1" x14ac:dyDescent="0.25">
      <c r="A22" s="96">
        <v>16</v>
      </c>
      <c r="B22" s="97" t="s">
        <v>140</v>
      </c>
      <c r="C22" s="124">
        <v>4352</v>
      </c>
      <c r="D22" s="124">
        <v>1546</v>
      </c>
      <c r="E22" s="124">
        <v>3973</v>
      </c>
      <c r="F22" s="124">
        <v>1940</v>
      </c>
      <c r="G22" s="124">
        <v>1937</v>
      </c>
      <c r="H22" s="124">
        <v>62</v>
      </c>
      <c r="I22" s="124">
        <v>93</v>
      </c>
      <c r="J22" s="124">
        <v>411</v>
      </c>
      <c r="K22" s="124">
        <v>16</v>
      </c>
      <c r="L22" s="124">
        <v>0</v>
      </c>
      <c r="M22" s="124">
        <f t="shared" si="0"/>
        <v>14330</v>
      </c>
    </row>
    <row r="23" spans="1:13" ht="16.5" customHeight="1" x14ac:dyDescent="0.25">
      <c r="A23" s="96">
        <v>17</v>
      </c>
      <c r="B23" s="97" t="s">
        <v>150</v>
      </c>
      <c r="C23" s="124">
        <v>1962</v>
      </c>
      <c r="D23" s="124">
        <v>889</v>
      </c>
      <c r="E23" s="124">
        <v>1924</v>
      </c>
      <c r="F23" s="124">
        <v>1053</v>
      </c>
      <c r="G23" s="124">
        <v>1157</v>
      </c>
      <c r="H23" s="124">
        <v>43</v>
      </c>
      <c r="I23" s="124">
        <v>64</v>
      </c>
      <c r="J23" s="124">
        <v>216</v>
      </c>
      <c r="K23" s="124">
        <v>3</v>
      </c>
      <c r="L23" s="124">
        <v>0</v>
      </c>
      <c r="M23" s="124">
        <f t="shared" si="0"/>
        <v>7311</v>
      </c>
    </row>
    <row r="24" spans="1:13" ht="16.5" customHeight="1" x14ac:dyDescent="0.25">
      <c r="A24" s="96">
        <v>18</v>
      </c>
      <c r="B24" s="97" t="s">
        <v>157</v>
      </c>
      <c r="C24" s="124">
        <v>3456</v>
      </c>
      <c r="D24" s="124">
        <v>1143</v>
      </c>
      <c r="E24" s="124">
        <v>3442</v>
      </c>
      <c r="F24" s="124">
        <v>1355</v>
      </c>
      <c r="G24" s="124">
        <v>1197</v>
      </c>
      <c r="H24" s="124">
        <v>67</v>
      </c>
      <c r="I24" s="124">
        <v>75</v>
      </c>
      <c r="J24" s="124">
        <v>263</v>
      </c>
      <c r="K24" s="124">
        <v>1</v>
      </c>
      <c r="L24" s="124">
        <v>1</v>
      </c>
      <c r="M24" s="124">
        <f t="shared" si="0"/>
        <v>11000</v>
      </c>
    </row>
    <row r="25" spans="1:13" ht="16.5" customHeight="1" x14ac:dyDescent="0.25">
      <c r="A25" s="96">
        <v>19</v>
      </c>
      <c r="B25" s="97" t="s">
        <v>170</v>
      </c>
      <c r="C25" s="124">
        <v>3943</v>
      </c>
      <c r="D25" s="124">
        <v>1362</v>
      </c>
      <c r="E25" s="124">
        <v>3730</v>
      </c>
      <c r="F25" s="124">
        <v>2612</v>
      </c>
      <c r="G25" s="124">
        <v>2626</v>
      </c>
      <c r="H25" s="124">
        <v>60</v>
      </c>
      <c r="I25" s="124">
        <v>127</v>
      </c>
      <c r="J25" s="124">
        <v>521</v>
      </c>
      <c r="K25" s="124">
        <v>16</v>
      </c>
      <c r="L25" s="124">
        <v>0</v>
      </c>
      <c r="M25" s="124">
        <f t="shared" si="0"/>
        <v>14997</v>
      </c>
    </row>
    <row r="26" spans="1:13" ht="16.5" customHeight="1" x14ac:dyDescent="0.25">
      <c r="A26" s="96">
        <v>20</v>
      </c>
      <c r="B26" s="97" t="s">
        <v>175</v>
      </c>
      <c r="C26" s="124">
        <v>3229</v>
      </c>
      <c r="D26" s="124">
        <v>1011</v>
      </c>
      <c r="E26" s="124">
        <v>3098</v>
      </c>
      <c r="F26" s="124">
        <v>2022</v>
      </c>
      <c r="G26" s="124">
        <v>1600</v>
      </c>
      <c r="H26" s="124">
        <v>39</v>
      </c>
      <c r="I26" s="124">
        <v>89</v>
      </c>
      <c r="J26" s="124">
        <v>298</v>
      </c>
      <c r="K26" s="124">
        <v>9</v>
      </c>
      <c r="L26" s="124">
        <v>1</v>
      </c>
      <c r="M26" s="124">
        <f t="shared" si="0"/>
        <v>11396</v>
      </c>
    </row>
    <row r="27" spans="1:13" ht="16.5" customHeight="1" x14ac:dyDescent="0.25">
      <c r="A27" s="96">
        <v>21</v>
      </c>
      <c r="B27" s="97" t="s">
        <v>179</v>
      </c>
      <c r="C27" s="124">
        <v>3794</v>
      </c>
      <c r="D27" s="124">
        <v>1323</v>
      </c>
      <c r="E27" s="124">
        <v>4430</v>
      </c>
      <c r="F27" s="124">
        <v>2682</v>
      </c>
      <c r="G27" s="124">
        <v>1934</v>
      </c>
      <c r="H27" s="124">
        <v>58</v>
      </c>
      <c r="I27" s="124">
        <v>116</v>
      </c>
      <c r="J27" s="124">
        <v>301</v>
      </c>
      <c r="K27" s="124">
        <v>5</v>
      </c>
      <c r="L27" s="124">
        <v>2</v>
      </c>
      <c r="M27" s="124">
        <f t="shared" si="0"/>
        <v>14645</v>
      </c>
    </row>
    <row r="28" spans="1:13" ht="16.5" customHeight="1" x14ac:dyDescent="0.25">
      <c r="A28" s="96">
        <v>22</v>
      </c>
      <c r="B28" s="97" t="s">
        <v>186</v>
      </c>
      <c r="C28" s="124">
        <v>2350</v>
      </c>
      <c r="D28" s="124">
        <v>813</v>
      </c>
      <c r="E28" s="124">
        <v>2366</v>
      </c>
      <c r="F28" s="124">
        <v>1386</v>
      </c>
      <c r="G28" s="124">
        <v>1497</v>
      </c>
      <c r="H28" s="124">
        <v>24</v>
      </c>
      <c r="I28" s="124">
        <v>95</v>
      </c>
      <c r="J28" s="124">
        <v>262</v>
      </c>
      <c r="K28" s="124">
        <v>7</v>
      </c>
      <c r="L28" s="124">
        <v>1</v>
      </c>
      <c r="M28" s="124">
        <f t="shared" si="0"/>
        <v>8801</v>
      </c>
    </row>
    <row r="29" spans="1:13" ht="16.5" customHeight="1" x14ac:dyDescent="0.25">
      <c r="A29" s="96">
        <v>23</v>
      </c>
      <c r="B29" s="97" t="s">
        <v>191</v>
      </c>
      <c r="C29" s="124">
        <v>2776</v>
      </c>
      <c r="D29" s="124">
        <v>1045</v>
      </c>
      <c r="E29" s="124">
        <v>3233</v>
      </c>
      <c r="F29" s="124">
        <v>1248</v>
      </c>
      <c r="G29" s="124">
        <v>1483</v>
      </c>
      <c r="H29" s="124">
        <v>51</v>
      </c>
      <c r="I29" s="124">
        <v>90</v>
      </c>
      <c r="J29" s="124">
        <v>305</v>
      </c>
      <c r="K29" s="124">
        <v>10</v>
      </c>
      <c r="L29" s="124">
        <v>1</v>
      </c>
      <c r="M29" s="124">
        <f t="shared" si="0"/>
        <v>10242</v>
      </c>
    </row>
    <row r="30" spans="1:13" ht="16.5" customHeight="1" x14ac:dyDescent="0.25">
      <c r="A30" s="96">
        <v>24</v>
      </c>
      <c r="B30" s="97" t="s">
        <v>206</v>
      </c>
      <c r="C30" s="124">
        <v>1233</v>
      </c>
      <c r="D30" s="124">
        <v>508</v>
      </c>
      <c r="E30" s="124">
        <v>1957</v>
      </c>
      <c r="F30" s="124">
        <v>564</v>
      </c>
      <c r="G30" s="124">
        <v>633</v>
      </c>
      <c r="H30" s="124">
        <v>22</v>
      </c>
      <c r="I30" s="124">
        <v>43</v>
      </c>
      <c r="J30" s="124">
        <v>177</v>
      </c>
      <c r="K30" s="124">
        <v>5</v>
      </c>
      <c r="L30" s="124">
        <v>0</v>
      </c>
      <c r="M30" s="124">
        <f t="shared" si="0"/>
        <v>5142</v>
      </c>
    </row>
    <row r="31" spans="1:13" ht="21" customHeight="1" x14ac:dyDescent="0.25">
      <c r="A31" s="173" t="s">
        <v>320</v>
      </c>
      <c r="B31" s="173"/>
      <c r="C31" s="125">
        <f>SUM(C7:C30)</f>
        <v>110708</v>
      </c>
      <c r="D31" s="125">
        <f t="shared" ref="D31:L31" si="1">SUM(D7:D30)</f>
        <v>38934</v>
      </c>
      <c r="E31" s="125">
        <f t="shared" si="1"/>
        <v>101166</v>
      </c>
      <c r="F31" s="125">
        <f t="shared" si="1"/>
        <v>55851</v>
      </c>
      <c r="G31" s="125">
        <f t="shared" si="1"/>
        <v>64607</v>
      </c>
      <c r="H31" s="125">
        <f t="shared" si="1"/>
        <v>2165</v>
      </c>
      <c r="I31" s="125">
        <f t="shared" si="1"/>
        <v>4174</v>
      </c>
      <c r="J31" s="125">
        <f t="shared" si="1"/>
        <v>14991</v>
      </c>
      <c r="K31" s="125">
        <f t="shared" si="1"/>
        <v>673</v>
      </c>
      <c r="L31" s="125">
        <f t="shared" si="1"/>
        <v>30</v>
      </c>
      <c r="M31" s="125">
        <f>SUM(C31:L31)</f>
        <v>393299</v>
      </c>
    </row>
    <row r="32" spans="1:13" x14ac:dyDescent="0.25">
      <c r="A32" s="175" t="s">
        <v>364</v>
      </c>
      <c r="B32" s="175"/>
      <c r="C32" s="175"/>
      <c r="D32" s="175"/>
      <c r="E32" s="175"/>
      <c r="F32" s="175"/>
    </row>
  </sheetData>
  <mergeCells count="5">
    <mergeCell ref="A1:M1"/>
    <mergeCell ref="A2:M2"/>
    <mergeCell ref="A3:M3"/>
    <mergeCell ref="A31:B31"/>
    <mergeCell ref="A32:F32"/>
  </mergeCells>
  <printOptions horizontalCentered="1"/>
  <pageMargins left="1.1811023622047245" right="0" top="0.62992125984251968" bottom="0.74803149606299213" header="0.31496062992125984" footer="0.31496062992125984"/>
  <pageSetup paperSize="9" scale="85" orientation="landscape" horizont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B4:F27"/>
  <sheetViews>
    <sheetView topLeftCell="A4" workbookViewId="0">
      <selection activeCell="G13" sqref="G13"/>
    </sheetView>
  </sheetViews>
  <sheetFormatPr defaultRowHeight="15" x14ac:dyDescent="0.25"/>
  <cols>
    <col min="3" max="3" width="28.5703125" customWidth="1"/>
    <col min="4" max="4" width="33.5703125" customWidth="1"/>
    <col min="5" max="5" width="34.140625" customWidth="1"/>
  </cols>
  <sheetData>
    <row r="4" spans="2:6" ht="18" x14ac:dyDescent="0.25">
      <c r="B4" s="176" t="s">
        <v>321</v>
      </c>
      <c r="C4" s="176"/>
      <c r="D4" s="176"/>
      <c r="E4" s="176"/>
    </row>
    <row r="5" spans="2:6" ht="18" x14ac:dyDescent="0.25">
      <c r="B5" s="176" t="s">
        <v>362</v>
      </c>
      <c r="C5" s="176"/>
      <c r="D5" s="176"/>
      <c r="E5" s="176"/>
    </row>
    <row r="6" spans="2:6" ht="15.75" x14ac:dyDescent="0.25">
      <c r="B6" s="143" t="s">
        <v>363</v>
      </c>
      <c r="C6" s="143"/>
      <c r="D6" s="143"/>
      <c r="E6" s="143"/>
      <c r="F6" s="98"/>
    </row>
    <row r="7" spans="2:6" x14ac:dyDescent="0.25">
      <c r="C7" s="1"/>
    </row>
    <row r="8" spans="2:6" ht="45" customHeight="1" x14ac:dyDescent="0.25">
      <c r="B8" s="101" t="s">
        <v>213</v>
      </c>
      <c r="C8" s="101" t="s">
        <v>322</v>
      </c>
      <c r="D8" s="101">
        <v>2024</v>
      </c>
      <c r="E8" s="101" t="s">
        <v>323</v>
      </c>
    </row>
    <row r="9" spans="2:6" x14ac:dyDescent="0.25">
      <c r="B9" s="95">
        <v>1</v>
      </c>
      <c r="C9" s="95">
        <v>2</v>
      </c>
      <c r="D9" s="95">
        <v>3</v>
      </c>
      <c r="E9" s="95">
        <v>4</v>
      </c>
    </row>
    <row r="10" spans="2:6" ht="18" customHeight="1" x14ac:dyDescent="0.25">
      <c r="B10" s="2">
        <v>1</v>
      </c>
      <c r="C10" s="2" t="s">
        <v>324</v>
      </c>
      <c r="D10" s="122">
        <v>23971</v>
      </c>
      <c r="E10" s="128">
        <f>(D10/D26)*100</f>
        <v>6.094854042344374</v>
      </c>
    </row>
    <row r="11" spans="2:6" ht="18" customHeight="1" x14ac:dyDescent="0.25">
      <c r="B11" s="2">
        <v>2</v>
      </c>
      <c r="C11" s="2" t="s">
        <v>325</v>
      </c>
      <c r="D11" s="126">
        <v>36647</v>
      </c>
      <c r="E11" s="128">
        <f>(D11/D26)*100</f>
        <v>9.3178472358180411</v>
      </c>
    </row>
    <row r="12" spans="2:6" ht="18" customHeight="1" x14ac:dyDescent="0.25">
      <c r="B12" s="2">
        <v>3</v>
      </c>
      <c r="C12" s="2" t="s">
        <v>326</v>
      </c>
      <c r="D12" s="126">
        <v>37877</v>
      </c>
      <c r="E12" s="128">
        <f>(D12/D26)*100</f>
        <v>9.6305863986432723</v>
      </c>
    </row>
    <row r="13" spans="2:6" ht="18" customHeight="1" x14ac:dyDescent="0.25">
      <c r="B13" s="2">
        <v>4</v>
      </c>
      <c r="C13" s="2" t="s">
        <v>327</v>
      </c>
      <c r="D13" s="126">
        <v>28037</v>
      </c>
      <c r="E13" s="128">
        <f>(D13/D26)*100</f>
        <v>7.1286730960414335</v>
      </c>
    </row>
    <row r="14" spans="2:6" ht="18" customHeight="1" x14ac:dyDescent="0.25">
      <c r="B14" s="2">
        <v>5</v>
      </c>
      <c r="C14" s="2" t="s">
        <v>328</v>
      </c>
      <c r="D14" s="126">
        <v>34991</v>
      </c>
      <c r="E14" s="128">
        <f>(D14/D26)*100</f>
        <v>8.8967935336728541</v>
      </c>
    </row>
    <row r="15" spans="2:6" ht="18" customHeight="1" x14ac:dyDescent="0.25">
      <c r="B15" s="2">
        <v>6</v>
      </c>
      <c r="C15" s="2" t="s">
        <v>329</v>
      </c>
      <c r="D15" s="126">
        <v>32902</v>
      </c>
      <c r="E15" s="128">
        <f>(D15/D26)*100</f>
        <v>8.3656454758339081</v>
      </c>
    </row>
    <row r="16" spans="2:6" ht="18" customHeight="1" x14ac:dyDescent="0.25">
      <c r="B16" s="2">
        <v>7</v>
      </c>
      <c r="C16" s="2" t="s">
        <v>330</v>
      </c>
      <c r="D16" s="126">
        <v>30450</v>
      </c>
      <c r="E16" s="128">
        <f>(D16/D26)*100</f>
        <v>7.7422012260392217</v>
      </c>
    </row>
    <row r="17" spans="2:5" ht="18" customHeight="1" x14ac:dyDescent="0.25">
      <c r="B17" s="2">
        <v>8</v>
      </c>
      <c r="C17" s="2" t="s">
        <v>331</v>
      </c>
      <c r="D17" s="126">
        <v>31932</v>
      </c>
      <c r="E17" s="128">
        <f>(D17/D26)*100</f>
        <v>8.1190137783213281</v>
      </c>
    </row>
    <row r="18" spans="2:5" ht="18" customHeight="1" x14ac:dyDescent="0.25">
      <c r="B18" s="2">
        <v>9</v>
      </c>
      <c r="C18" s="2" t="s">
        <v>332</v>
      </c>
      <c r="D18" s="126">
        <v>32719</v>
      </c>
      <c r="E18" s="128">
        <f>(D18/D26)*100</f>
        <v>8.3191159906330796</v>
      </c>
    </row>
    <row r="19" spans="2:5" ht="18" customHeight="1" x14ac:dyDescent="0.25">
      <c r="B19" s="2">
        <v>10</v>
      </c>
      <c r="C19" s="2" t="s">
        <v>333</v>
      </c>
      <c r="D19" s="126">
        <v>27729</v>
      </c>
      <c r="E19" s="128">
        <f>(D19/D26)*100</f>
        <v>7.0503611755941415</v>
      </c>
    </row>
    <row r="20" spans="2:5" ht="18" customHeight="1" x14ac:dyDescent="0.25">
      <c r="B20" s="2">
        <v>11</v>
      </c>
      <c r="C20" s="2" t="s">
        <v>334</v>
      </c>
      <c r="D20" s="126">
        <v>22641</v>
      </c>
      <c r="E20" s="128">
        <f>(D20/D26)*100</f>
        <v>5.7566889313219711</v>
      </c>
    </row>
    <row r="21" spans="2:5" ht="18" customHeight="1" x14ac:dyDescent="0.25">
      <c r="B21" s="2">
        <v>12</v>
      </c>
      <c r="C21" s="2" t="s">
        <v>335</v>
      </c>
      <c r="D21" s="126">
        <v>17752</v>
      </c>
      <c r="E21" s="128">
        <f>(D21/D26)*100</f>
        <v>4.5136143239621767</v>
      </c>
    </row>
    <row r="22" spans="2:5" ht="18" customHeight="1" x14ac:dyDescent="0.25">
      <c r="B22" s="2">
        <v>13</v>
      </c>
      <c r="C22" s="2" t="s">
        <v>336</v>
      </c>
      <c r="D22" s="126">
        <v>14094</v>
      </c>
      <c r="E22" s="128">
        <f>(D22/D26)*100</f>
        <v>3.583533138909583</v>
      </c>
    </row>
    <row r="23" spans="2:5" ht="18" customHeight="1" x14ac:dyDescent="0.25">
      <c r="B23" s="2">
        <v>14</v>
      </c>
      <c r="C23" s="2" t="s">
        <v>337</v>
      </c>
      <c r="D23" s="126">
        <v>9947</v>
      </c>
      <c r="E23" s="128">
        <f>(D23/D26)*100</f>
        <v>2.5291190671728128</v>
      </c>
    </row>
    <row r="24" spans="2:5" ht="18" customHeight="1" x14ac:dyDescent="0.25">
      <c r="B24" s="2">
        <v>15</v>
      </c>
      <c r="C24" s="2" t="s">
        <v>338</v>
      </c>
      <c r="D24" s="126">
        <v>5939</v>
      </c>
      <c r="E24" s="128">
        <f>(D24/D26)*100</f>
        <v>1.5100470634301131</v>
      </c>
    </row>
    <row r="25" spans="2:5" ht="18" customHeight="1" x14ac:dyDescent="0.25">
      <c r="B25" s="2">
        <v>16</v>
      </c>
      <c r="C25" s="2" t="s">
        <v>339</v>
      </c>
      <c r="D25" s="126">
        <v>5671</v>
      </c>
      <c r="E25" s="128">
        <f>(D25/D26)*100</f>
        <v>1.441905522261689</v>
      </c>
    </row>
    <row r="26" spans="2:5" ht="30.75" customHeight="1" x14ac:dyDescent="0.25">
      <c r="B26" s="177" t="s">
        <v>221</v>
      </c>
      <c r="C26" s="178"/>
      <c r="D26" s="127">
        <f>SUM(D10:D25)</f>
        <v>393299</v>
      </c>
      <c r="E26" s="127">
        <f>SUM(E10:E25)</f>
        <v>100.00000000000001</v>
      </c>
    </row>
    <row r="27" spans="2:5" x14ac:dyDescent="0.25">
      <c r="B27" s="175" t="s">
        <v>364</v>
      </c>
      <c r="C27" s="175"/>
      <c r="D27" s="175"/>
      <c r="E27" s="175"/>
    </row>
  </sheetData>
  <mergeCells count="5">
    <mergeCell ref="B4:E4"/>
    <mergeCell ref="B5:E5"/>
    <mergeCell ref="B6:E6"/>
    <mergeCell ref="B26:C26"/>
    <mergeCell ref="B27:E27"/>
  </mergeCells>
  <printOptions horizontalCentered="1"/>
  <pageMargins left="0.51181102362204722" right="0.31496062992125984" top="0.55118110236220474" bottom="0.55118110236220474" header="0.31496062992125984" footer="0.31496062992125984"/>
  <pageSetup paperSize="9" scale="95" orientation="landscape" horizont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3:E35"/>
  <sheetViews>
    <sheetView topLeftCell="A4" workbookViewId="0">
      <selection activeCell="A35" sqref="A35"/>
    </sheetView>
  </sheetViews>
  <sheetFormatPr defaultRowHeight="15" x14ac:dyDescent="0.25"/>
  <cols>
    <col min="2" max="2" width="18" bestFit="1" customWidth="1"/>
    <col min="3" max="4" width="24.140625" customWidth="1"/>
    <col min="5" max="5" width="30.7109375" customWidth="1"/>
  </cols>
  <sheetData>
    <row r="3" spans="1:5" ht="18" x14ac:dyDescent="0.25">
      <c r="A3" s="142" t="s">
        <v>353</v>
      </c>
      <c r="B3" s="142"/>
      <c r="C3" s="142"/>
      <c r="D3" s="142"/>
      <c r="E3" s="142"/>
    </row>
    <row r="4" spans="1:5" ht="18" x14ac:dyDescent="0.25">
      <c r="A4" s="142" t="s">
        <v>362</v>
      </c>
      <c r="B4" s="142"/>
      <c r="C4" s="142"/>
      <c r="D4" s="142"/>
      <c r="E4" s="142"/>
    </row>
    <row r="5" spans="1:5" ht="15.75" x14ac:dyDescent="0.25">
      <c r="A5" s="143" t="s">
        <v>363</v>
      </c>
      <c r="B5" s="143"/>
      <c r="C5" s="143"/>
      <c r="D5" s="143"/>
      <c r="E5" s="143"/>
    </row>
    <row r="6" spans="1:5" x14ac:dyDescent="0.25">
      <c r="A6" s="1"/>
      <c r="B6" s="1"/>
    </row>
    <row r="7" spans="1:5" ht="15" customHeight="1" x14ac:dyDescent="0.25">
      <c r="A7" s="145" t="s">
        <v>213</v>
      </c>
      <c r="B7" s="145" t="s">
        <v>215</v>
      </c>
      <c r="C7" s="145" t="s">
        <v>216</v>
      </c>
      <c r="D7" s="179" t="s">
        <v>354</v>
      </c>
      <c r="E7" s="179" t="s">
        <v>355</v>
      </c>
    </row>
    <row r="8" spans="1:5" x14ac:dyDescent="0.25">
      <c r="A8" s="146"/>
      <c r="B8" s="146"/>
      <c r="C8" s="146"/>
      <c r="D8" s="180"/>
      <c r="E8" s="180"/>
    </row>
    <row r="9" spans="1:5" x14ac:dyDescent="0.25">
      <c r="A9" s="7">
        <v>1</v>
      </c>
      <c r="B9" s="7">
        <v>2</v>
      </c>
      <c r="C9" s="7">
        <v>3</v>
      </c>
      <c r="D9" s="7">
        <v>4</v>
      </c>
      <c r="E9" s="7">
        <v>5</v>
      </c>
    </row>
    <row r="10" spans="1:5" ht="18.75" x14ac:dyDescent="0.3">
      <c r="A10" s="76"/>
      <c r="B10" s="77" t="s">
        <v>304</v>
      </c>
      <c r="C10" s="78" t="s">
        <v>222</v>
      </c>
      <c r="D10" s="115">
        <f>SUM(D11:D34)</f>
        <v>279822</v>
      </c>
      <c r="E10" s="115">
        <f>SUM(E11:E34)</f>
        <v>0</v>
      </c>
    </row>
    <row r="11" spans="1:5" x14ac:dyDescent="0.25">
      <c r="A11" s="2">
        <v>1</v>
      </c>
      <c r="B11" s="105" t="s">
        <v>223</v>
      </c>
      <c r="C11" s="3" t="s">
        <v>0</v>
      </c>
      <c r="D11" s="114">
        <v>7797</v>
      </c>
      <c r="E11" s="116"/>
    </row>
    <row r="12" spans="1:5" x14ac:dyDescent="0.25">
      <c r="A12" s="2">
        <v>2</v>
      </c>
      <c r="B12" s="105" t="s">
        <v>224</v>
      </c>
      <c r="C12" s="3" t="s">
        <v>12</v>
      </c>
      <c r="D12" s="114">
        <v>35944</v>
      </c>
      <c r="E12" s="116"/>
    </row>
    <row r="13" spans="1:5" x14ac:dyDescent="0.25">
      <c r="A13" s="2">
        <v>3</v>
      </c>
      <c r="B13" s="105" t="s">
        <v>225</v>
      </c>
      <c r="C13" s="3" t="s">
        <v>20</v>
      </c>
      <c r="D13" s="114">
        <v>8025</v>
      </c>
      <c r="E13" s="116"/>
    </row>
    <row r="14" spans="1:5" x14ac:dyDescent="0.25">
      <c r="A14" s="2">
        <v>4</v>
      </c>
      <c r="B14" s="105" t="s">
        <v>226</v>
      </c>
      <c r="C14" s="3" t="s">
        <v>35</v>
      </c>
      <c r="D14" s="114">
        <v>8386</v>
      </c>
      <c r="E14" s="116"/>
    </row>
    <row r="15" spans="1:5" x14ac:dyDescent="0.25">
      <c r="A15" s="2">
        <v>5</v>
      </c>
      <c r="B15" s="105" t="s">
        <v>227</v>
      </c>
      <c r="C15" s="3" t="s">
        <v>44</v>
      </c>
      <c r="D15" s="114">
        <v>23098</v>
      </c>
      <c r="E15" s="116"/>
    </row>
    <row r="16" spans="1:5" x14ac:dyDescent="0.25">
      <c r="A16" s="2">
        <v>6</v>
      </c>
      <c r="B16" s="105" t="s">
        <v>228</v>
      </c>
      <c r="C16" s="3" t="s">
        <v>54</v>
      </c>
      <c r="D16" s="114">
        <v>26316</v>
      </c>
      <c r="E16" s="116"/>
    </row>
    <row r="17" spans="1:5" x14ac:dyDescent="0.25">
      <c r="A17" s="2">
        <v>7</v>
      </c>
      <c r="B17" s="105" t="s">
        <v>229</v>
      </c>
      <c r="C17" s="3" t="s">
        <v>68</v>
      </c>
      <c r="D17" s="114">
        <v>6609</v>
      </c>
      <c r="E17" s="116"/>
    </row>
    <row r="18" spans="1:5" x14ac:dyDescent="0.25">
      <c r="A18" s="2">
        <v>8</v>
      </c>
      <c r="B18" s="105" t="s">
        <v>230</v>
      </c>
      <c r="C18" s="3" t="s">
        <v>75</v>
      </c>
      <c r="D18" s="114">
        <v>22272</v>
      </c>
      <c r="E18" s="116"/>
    </row>
    <row r="19" spans="1:5" x14ac:dyDescent="0.25">
      <c r="A19" s="2">
        <v>9</v>
      </c>
      <c r="B19" s="105" t="s">
        <v>231</v>
      </c>
      <c r="C19" s="3" t="s">
        <v>84</v>
      </c>
      <c r="D19" s="114">
        <v>12432</v>
      </c>
      <c r="E19" s="116"/>
    </row>
    <row r="20" spans="1:5" x14ac:dyDescent="0.25">
      <c r="A20" s="2">
        <v>10</v>
      </c>
      <c r="B20" s="105" t="s">
        <v>232</v>
      </c>
      <c r="C20" s="3" t="s">
        <v>98</v>
      </c>
      <c r="D20" s="114">
        <v>8613</v>
      </c>
      <c r="E20" s="116"/>
    </row>
    <row r="21" spans="1:5" x14ac:dyDescent="0.25">
      <c r="A21" s="2">
        <v>11</v>
      </c>
      <c r="B21" s="105" t="s">
        <v>233</v>
      </c>
      <c r="C21" s="3" t="s">
        <v>105</v>
      </c>
      <c r="D21" s="114">
        <v>14075</v>
      </c>
      <c r="E21" s="116"/>
    </row>
    <row r="22" spans="1:5" x14ac:dyDescent="0.25">
      <c r="A22" s="2">
        <v>12</v>
      </c>
      <c r="B22" s="105" t="s">
        <v>234</v>
      </c>
      <c r="C22" s="3" t="s">
        <v>113</v>
      </c>
      <c r="D22" s="114">
        <v>8904</v>
      </c>
      <c r="E22" s="116"/>
    </row>
    <row r="23" spans="1:5" x14ac:dyDescent="0.25">
      <c r="A23" s="2">
        <v>13</v>
      </c>
      <c r="B23" s="105" t="s">
        <v>235</v>
      </c>
      <c r="C23" s="3" t="s">
        <v>123</v>
      </c>
      <c r="D23" s="114">
        <v>13539</v>
      </c>
      <c r="E23" s="116"/>
    </row>
    <row r="24" spans="1:5" x14ac:dyDescent="0.25">
      <c r="A24" s="2">
        <v>14</v>
      </c>
      <c r="B24" s="105" t="s">
        <v>236</v>
      </c>
      <c r="C24" s="3" t="s">
        <v>130</v>
      </c>
      <c r="D24" s="114">
        <v>7143</v>
      </c>
      <c r="E24" s="116"/>
    </row>
    <row r="25" spans="1:5" x14ac:dyDescent="0.25">
      <c r="A25" s="2">
        <v>15</v>
      </c>
      <c r="B25" s="105" t="s">
        <v>237</v>
      </c>
      <c r="C25" s="3" t="s">
        <v>136</v>
      </c>
      <c r="D25" s="114">
        <v>6252</v>
      </c>
      <c r="E25" s="116"/>
    </row>
    <row r="26" spans="1:5" x14ac:dyDescent="0.25">
      <c r="A26" s="2">
        <v>16</v>
      </c>
      <c r="B26" s="105" t="s">
        <v>238</v>
      </c>
      <c r="C26" s="3" t="s">
        <v>140</v>
      </c>
      <c r="D26" s="114">
        <v>10036</v>
      </c>
      <c r="E26" s="116"/>
    </row>
    <row r="27" spans="1:5" x14ac:dyDescent="0.25">
      <c r="A27" s="2">
        <v>17</v>
      </c>
      <c r="B27" s="105" t="s">
        <v>239</v>
      </c>
      <c r="C27" s="3" t="s">
        <v>150</v>
      </c>
      <c r="D27" s="114">
        <v>5307</v>
      </c>
      <c r="E27" s="116"/>
    </row>
    <row r="28" spans="1:5" x14ac:dyDescent="0.25">
      <c r="A28" s="2">
        <v>18</v>
      </c>
      <c r="B28" s="105" t="s">
        <v>240</v>
      </c>
      <c r="C28" s="3" t="s">
        <v>157</v>
      </c>
      <c r="D28" s="114">
        <v>7637</v>
      </c>
      <c r="E28" s="116"/>
    </row>
    <row r="29" spans="1:5" x14ac:dyDescent="0.25">
      <c r="A29" s="2">
        <v>19</v>
      </c>
      <c r="B29" s="105" t="s">
        <v>241</v>
      </c>
      <c r="C29" s="3" t="s">
        <v>170</v>
      </c>
      <c r="D29" s="114">
        <v>10965</v>
      </c>
      <c r="E29" s="116"/>
    </row>
    <row r="30" spans="1:5" x14ac:dyDescent="0.25">
      <c r="A30" s="2">
        <v>20</v>
      </c>
      <c r="B30" s="105" t="s">
        <v>242</v>
      </c>
      <c r="C30" s="3" t="s">
        <v>175</v>
      </c>
      <c r="D30" s="114">
        <v>8015</v>
      </c>
      <c r="E30" s="116"/>
    </row>
    <row r="31" spans="1:5" x14ac:dyDescent="0.25">
      <c r="A31" s="2">
        <v>21</v>
      </c>
      <c r="B31" s="105" t="s">
        <v>243</v>
      </c>
      <c r="C31" s="3" t="s">
        <v>179</v>
      </c>
      <c r="D31" s="114">
        <v>10871</v>
      </c>
      <c r="E31" s="116"/>
    </row>
    <row r="32" spans="1:5" x14ac:dyDescent="0.25">
      <c r="A32" s="2">
        <v>22</v>
      </c>
      <c r="B32" s="105" t="s">
        <v>244</v>
      </c>
      <c r="C32" s="3" t="s">
        <v>186</v>
      </c>
      <c r="D32" s="114">
        <v>6362</v>
      </c>
      <c r="E32" s="116"/>
    </row>
    <row r="33" spans="1:5" x14ac:dyDescent="0.25">
      <c r="A33" s="2">
        <v>23</v>
      </c>
      <c r="B33" s="105" t="s">
        <v>245</v>
      </c>
      <c r="C33" s="3" t="s">
        <v>191</v>
      </c>
      <c r="D33" s="114">
        <v>7352</v>
      </c>
      <c r="E33" s="116"/>
    </row>
    <row r="34" spans="1:5" x14ac:dyDescent="0.25">
      <c r="A34" s="2">
        <v>24</v>
      </c>
      <c r="B34" s="105" t="s">
        <v>246</v>
      </c>
      <c r="C34" s="3" t="s">
        <v>206</v>
      </c>
      <c r="D34" s="114">
        <v>3872</v>
      </c>
      <c r="E34" s="116"/>
    </row>
    <row r="35" spans="1:5" x14ac:dyDescent="0.25">
      <c r="A35" s="107" t="s">
        <v>364</v>
      </c>
      <c r="B35" s="106"/>
      <c r="C35" s="106"/>
    </row>
  </sheetData>
  <mergeCells count="8">
    <mergeCell ref="A3:E3"/>
    <mergeCell ref="A4:E4"/>
    <mergeCell ref="A5:E5"/>
    <mergeCell ref="A7:A8"/>
    <mergeCell ref="B7:B8"/>
    <mergeCell ref="C7:C8"/>
    <mergeCell ref="D7:D8"/>
    <mergeCell ref="E7:E8"/>
  </mergeCells>
  <printOptions horizontalCentered="1"/>
  <pageMargins left="0.51181102362204722" right="0.31496062992125984" top="0.55118110236220474" bottom="0.35433070866141736" header="0.31496062992125984" footer="0.31496062992125984"/>
  <pageSetup paperSize="9" scale="95" orientation="landscape" horizont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F33"/>
  <sheetViews>
    <sheetView workbookViewId="0">
      <selection activeCell="A33" sqref="A33"/>
    </sheetView>
  </sheetViews>
  <sheetFormatPr defaultRowHeight="15" x14ac:dyDescent="0.25"/>
  <cols>
    <col min="3" max="3" width="22.140625" customWidth="1"/>
    <col min="4" max="4" width="17.7109375" customWidth="1"/>
    <col min="5" max="5" width="19.28515625" bestFit="1" customWidth="1"/>
    <col min="6" max="6" width="31.42578125" bestFit="1" customWidth="1"/>
  </cols>
  <sheetData>
    <row r="1" spans="1:6" ht="18" x14ac:dyDescent="0.25">
      <c r="A1" s="142" t="s">
        <v>350</v>
      </c>
      <c r="B1" s="142"/>
      <c r="C1" s="142"/>
      <c r="D1" s="142"/>
      <c r="E1" s="142"/>
      <c r="F1" s="142"/>
    </row>
    <row r="2" spans="1:6" ht="18" x14ac:dyDescent="0.25">
      <c r="A2" s="142" t="s">
        <v>362</v>
      </c>
      <c r="B2" s="142"/>
      <c r="C2" s="142"/>
      <c r="D2" s="142"/>
      <c r="E2" s="142"/>
      <c r="F2" s="142"/>
    </row>
    <row r="3" spans="1:6" ht="15.75" x14ac:dyDescent="0.25">
      <c r="A3" s="143" t="s">
        <v>363</v>
      </c>
      <c r="B3" s="143"/>
      <c r="C3" s="143"/>
      <c r="D3" s="143"/>
      <c r="E3" s="143"/>
      <c r="F3" s="143"/>
    </row>
    <row r="4" spans="1:6" x14ac:dyDescent="0.25">
      <c r="A4" s="1"/>
      <c r="B4" s="1"/>
    </row>
    <row r="5" spans="1:6" x14ac:dyDescent="0.25">
      <c r="A5" s="145" t="s">
        <v>213</v>
      </c>
      <c r="B5" s="145" t="s">
        <v>215</v>
      </c>
      <c r="C5" s="145" t="s">
        <v>216</v>
      </c>
      <c r="D5" s="179" t="s">
        <v>351</v>
      </c>
      <c r="E5" s="179" t="s">
        <v>217</v>
      </c>
      <c r="F5" s="179" t="s">
        <v>352</v>
      </c>
    </row>
    <row r="6" spans="1:6" x14ac:dyDescent="0.25">
      <c r="A6" s="146"/>
      <c r="B6" s="146"/>
      <c r="C6" s="146"/>
      <c r="D6" s="180"/>
      <c r="E6" s="180"/>
      <c r="F6" s="180"/>
    </row>
    <row r="7" spans="1:6" x14ac:dyDescent="0.25">
      <c r="A7" s="7">
        <v>1</v>
      </c>
      <c r="B7" s="7">
        <v>2</v>
      </c>
      <c r="C7" s="7">
        <v>3</v>
      </c>
      <c r="D7" s="7">
        <v>4</v>
      </c>
      <c r="E7" s="7">
        <v>5</v>
      </c>
      <c r="F7" s="7">
        <v>7</v>
      </c>
    </row>
    <row r="8" spans="1:6" ht="18.75" x14ac:dyDescent="0.3">
      <c r="A8" s="76"/>
      <c r="B8" s="77" t="s">
        <v>304</v>
      </c>
      <c r="C8" s="78" t="s">
        <v>222</v>
      </c>
      <c r="D8" s="130">
        <f>SUM(D9:D32)</f>
        <v>7679</v>
      </c>
      <c r="E8" s="130">
        <f>SUM(E9:E32)</f>
        <v>393299</v>
      </c>
      <c r="F8" s="131">
        <f>E8/D8</f>
        <v>51.217476233884618</v>
      </c>
    </row>
    <row r="9" spans="1:6" x14ac:dyDescent="0.25">
      <c r="A9" s="2">
        <v>1</v>
      </c>
      <c r="B9" s="105" t="s">
        <v>223</v>
      </c>
      <c r="C9" s="3" t="s">
        <v>0</v>
      </c>
      <c r="D9" s="129">
        <v>697.6</v>
      </c>
      <c r="E9" s="121">
        <v>11350</v>
      </c>
      <c r="F9" s="121">
        <f>E9/D9</f>
        <v>16.270068807339449</v>
      </c>
    </row>
    <row r="10" spans="1:6" x14ac:dyDescent="0.25">
      <c r="A10" s="2">
        <v>2</v>
      </c>
      <c r="B10" s="105" t="s">
        <v>224</v>
      </c>
      <c r="C10" s="3" t="s">
        <v>12</v>
      </c>
      <c r="D10" s="129">
        <v>820.1</v>
      </c>
      <c r="E10" s="121">
        <v>51358</v>
      </c>
      <c r="F10" s="121">
        <f t="shared" ref="F10:F32" si="0">E10/D10</f>
        <v>62.62407023533715</v>
      </c>
    </row>
    <row r="11" spans="1:6" x14ac:dyDescent="0.25">
      <c r="A11" s="2">
        <v>3</v>
      </c>
      <c r="B11" s="105" t="s">
        <v>225</v>
      </c>
      <c r="C11" s="3" t="s">
        <v>20</v>
      </c>
      <c r="D11" s="129">
        <v>692.9</v>
      </c>
      <c r="E11" s="121">
        <v>11132</v>
      </c>
      <c r="F11" s="121">
        <f t="shared" si="0"/>
        <v>16.065810362245635</v>
      </c>
    </row>
    <row r="12" spans="1:6" x14ac:dyDescent="0.25">
      <c r="A12" s="2">
        <v>4</v>
      </c>
      <c r="B12" s="105" t="s">
        <v>226</v>
      </c>
      <c r="C12" s="3" t="s">
        <v>35</v>
      </c>
      <c r="D12" s="129">
        <v>705.4</v>
      </c>
      <c r="E12" s="121">
        <v>11866</v>
      </c>
      <c r="F12" s="121">
        <f t="shared" si="0"/>
        <v>16.821661468670257</v>
      </c>
    </row>
    <row r="13" spans="1:6" x14ac:dyDescent="0.25">
      <c r="A13" s="2">
        <v>5</v>
      </c>
      <c r="B13" s="105" t="s">
        <v>227</v>
      </c>
      <c r="C13" s="3" t="s">
        <v>44</v>
      </c>
      <c r="D13" s="129">
        <v>193.5</v>
      </c>
      <c r="E13" s="121">
        <v>33109</v>
      </c>
      <c r="F13" s="121">
        <f t="shared" si="0"/>
        <v>171.10594315245478</v>
      </c>
    </row>
    <row r="14" spans="1:6" x14ac:dyDescent="0.25">
      <c r="A14" s="2">
        <v>6</v>
      </c>
      <c r="B14" s="105" t="s">
        <v>228</v>
      </c>
      <c r="C14" s="3" t="s">
        <v>54</v>
      </c>
      <c r="D14" s="129">
        <v>348.2</v>
      </c>
      <c r="E14" s="121">
        <v>36605</v>
      </c>
      <c r="F14" s="121">
        <f t="shared" si="0"/>
        <v>105.12636415852958</v>
      </c>
    </row>
    <row r="15" spans="1:6" x14ac:dyDescent="0.25">
      <c r="A15" s="2">
        <v>7</v>
      </c>
      <c r="B15" s="105" t="s">
        <v>229</v>
      </c>
      <c r="C15" s="3" t="s">
        <v>68</v>
      </c>
      <c r="D15" s="129">
        <v>177</v>
      </c>
      <c r="E15" s="121">
        <v>8969</v>
      </c>
      <c r="F15" s="121">
        <f t="shared" si="0"/>
        <v>50.672316384180789</v>
      </c>
    </row>
    <row r="16" spans="1:6" x14ac:dyDescent="0.25">
      <c r="A16" s="2">
        <v>8</v>
      </c>
      <c r="B16" s="105" t="s">
        <v>230</v>
      </c>
      <c r="C16" s="3" t="s">
        <v>75</v>
      </c>
      <c r="D16" s="129">
        <v>99</v>
      </c>
      <c r="E16" s="121">
        <v>31100</v>
      </c>
      <c r="F16" s="121">
        <f t="shared" si="0"/>
        <v>314.14141414141415</v>
      </c>
    </row>
    <row r="17" spans="1:6" x14ac:dyDescent="0.25">
      <c r="A17" s="2">
        <v>9</v>
      </c>
      <c r="B17" s="105" t="s">
        <v>231</v>
      </c>
      <c r="C17" s="3" t="s">
        <v>84</v>
      </c>
      <c r="D17" s="129">
        <v>190.6</v>
      </c>
      <c r="E17" s="121">
        <v>17628</v>
      </c>
      <c r="F17" s="121">
        <f t="shared" si="0"/>
        <v>92.486883525708294</v>
      </c>
    </row>
    <row r="18" spans="1:6" x14ac:dyDescent="0.25">
      <c r="A18" s="2">
        <v>10</v>
      </c>
      <c r="B18" s="105" t="s">
        <v>232</v>
      </c>
      <c r="C18" s="3" t="s">
        <v>98</v>
      </c>
      <c r="D18" s="129">
        <v>195</v>
      </c>
      <c r="E18" s="121">
        <v>11812</v>
      </c>
      <c r="F18" s="121">
        <f t="shared" si="0"/>
        <v>60.574358974358972</v>
      </c>
    </row>
    <row r="19" spans="1:6" x14ac:dyDescent="0.25">
      <c r="A19" s="2">
        <v>11</v>
      </c>
      <c r="B19" s="105" t="s">
        <v>233</v>
      </c>
      <c r="C19" s="3" t="s">
        <v>105</v>
      </c>
      <c r="D19" s="129">
        <v>131</v>
      </c>
      <c r="E19" s="121">
        <v>20652</v>
      </c>
      <c r="F19" s="121">
        <f t="shared" si="0"/>
        <v>157.64885496183206</v>
      </c>
    </row>
    <row r="20" spans="1:6" x14ac:dyDescent="0.25">
      <c r="A20" s="2">
        <v>12</v>
      </c>
      <c r="B20" s="105" t="s">
        <v>234</v>
      </c>
      <c r="C20" s="3" t="s">
        <v>113</v>
      </c>
      <c r="D20" s="129">
        <v>203</v>
      </c>
      <c r="E20" s="121">
        <v>12578</v>
      </c>
      <c r="F20" s="121">
        <f t="shared" si="0"/>
        <v>61.960591133004925</v>
      </c>
    </row>
    <row r="21" spans="1:6" x14ac:dyDescent="0.25">
      <c r="A21" s="2">
        <v>13</v>
      </c>
      <c r="B21" s="105" t="s">
        <v>235</v>
      </c>
      <c r="C21" s="3" t="s">
        <v>123</v>
      </c>
      <c r="D21" s="129">
        <v>182.3</v>
      </c>
      <c r="E21" s="121">
        <v>18747</v>
      </c>
      <c r="F21" s="121">
        <f t="shared" si="0"/>
        <v>102.83598464070214</v>
      </c>
    </row>
    <row r="22" spans="1:6" x14ac:dyDescent="0.25">
      <c r="A22" s="2">
        <v>14</v>
      </c>
      <c r="B22" s="105" t="s">
        <v>236</v>
      </c>
      <c r="C22" s="3" t="s">
        <v>130</v>
      </c>
      <c r="D22" s="129">
        <v>453</v>
      </c>
      <c r="E22" s="121">
        <v>9966</v>
      </c>
      <c r="F22" s="121">
        <f t="shared" si="0"/>
        <v>22</v>
      </c>
    </row>
    <row r="23" spans="1:6" x14ac:dyDescent="0.25">
      <c r="A23" s="2">
        <v>15</v>
      </c>
      <c r="B23" s="105" t="s">
        <v>237</v>
      </c>
      <c r="C23" s="3" t="s">
        <v>136</v>
      </c>
      <c r="D23" s="129">
        <v>507</v>
      </c>
      <c r="E23" s="121">
        <v>8563</v>
      </c>
      <c r="F23" s="121">
        <f t="shared" si="0"/>
        <v>16.889546351084814</v>
      </c>
    </row>
    <row r="24" spans="1:6" x14ac:dyDescent="0.25">
      <c r="A24" s="2">
        <v>16</v>
      </c>
      <c r="B24" s="105" t="s">
        <v>238</v>
      </c>
      <c r="C24" s="3" t="s">
        <v>140</v>
      </c>
      <c r="D24" s="129">
        <v>303</v>
      </c>
      <c r="E24" s="121">
        <v>14330</v>
      </c>
      <c r="F24" s="121">
        <f t="shared" si="0"/>
        <v>47.293729372937293</v>
      </c>
    </row>
    <row r="25" spans="1:6" x14ac:dyDescent="0.25">
      <c r="A25" s="2">
        <v>17</v>
      </c>
      <c r="B25" s="105" t="s">
        <v>239</v>
      </c>
      <c r="C25" s="3" t="s">
        <v>150</v>
      </c>
      <c r="D25" s="129">
        <v>242</v>
      </c>
      <c r="E25" s="121">
        <v>7311</v>
      </c>
      <c r="F25" s="121">
        <f t="shared" si="0"/>
        <v>30.210743801652892</v>
      </c>
    </row>
    <row r="26" spans="1:6" x14ac:dyDescent="0.25">
      <c r="A26" s="2">
        <v>18</v>
      </c>
      <c r="B26" s="105" t="s">
        <v>240</v>
      </c>
      <c r="C26" s="3" t="s">
        <v>157</v>
      </c>
      <c r="D26" s="129">
        <v>288</v>
      </c>
      <c r="E26" s="121">
        <v>11000</v>
      </c>
      <c r="F26" s="121">
        <f t="shared" si="0"/>
        <v>38.194444444444443</v>
      </c>
    </row>
    <row r="27" spans="1:6" x14ac:dyDescent="0.25">
      <c r="A27" s="2">
        <v>19</v>
      </c>
      <c r="B27" s="105" t="s">
        <v>241</v>
      </c>
      <c r="C27" s="3" t="s">
        <v>170</v>
      </c>
      <c r="D27" s="129">
        <v>124.1</v>
      </c>
      <c r="E27" s="121">
        <v>14997</v>
      </c>
      <c r="F27" s="121">
        <f t="shared" si="0"/>
        <v>120.8460918614021</v>
      </c>
    </row>
    <row r="28" spans="1:6" x14ac:dyDescent="0.25">
      <c r="A28" s="2">
        <v>20</v>
      </c>
      <c r="B28" s="105" t="s">
        <v>242</v>
      </c>
      <c r="C28" s="3" t="s">
        <v>175</v>
      </c>
      <c r="D28" s="129">
        <v>288</v>
      </c>
      <c r="E28" s="121">
        <v>11396</v>
      </c>
      <c r="F28" s="121">
        <f t="shared" si="0"/>
        <v>39.569444444444443</v>
      </c>
    </row>
    <row r="29" spans="1:6" x14ac:dyDescent="0.25">
      <c r="A29" s="2">
        <v>21</v>
      </c>
      <c r="B29" s="105" t="s">
        <v>243</v>
      </c>
      <c r="C29" s="3" t="s">
        <v>179</v>
      </c>
      <c r="D29" s="129">
        <v>53.7</v>
      </c>
      <c r="E29" s="121">
        <v>14645</v>
      </c>
      <c r="F29" s="121">
        <f t="shared" si="0"/>
        <v>272.71880819366851</v>
      </c>
    </row>
    <row r="30" spans="1:6" x14ac:dyDescent="0.25">
      <c r="A30" s="2">
        <v>22</v>
      </c>
      <c r="B30" s="105" t="s">
        <v>244</v>
      </c>
      <c r="C30" s="3" t="s">
        <v>186</v>
      </c>
      <c r="D30" s="129">
        <v>125.1</v>
      </c>
      <c r="E30" s="121">
        <v>8801</v>
      </c>
      <c r="F30" s="121">
        <f t="shared" si="0"/>
        <v>70.35171862509992</v>
      </c>
    </row>
    <row r="31" spans="1:6" x14ac:dyDescent="0.25">
      <c r="A31" s="2">
        <v>23</v>
      </c>
      <c r="B31" s="105" t="s">
        <v>245</v>
      </c>
      <c r="C31" s="3" t="s">
        <v>191</v>
      </c>
      <c r="D31" s="129">
        <v>155.6</v>
      </c>
      <c r="E31" s="121">
        <v>10242</v>
      </c>
      <c r="F31" s="121">
        <f t="shared" si="0"/>
        <v>65.822622107969153</v>
      </c>
    </row>
    <row r="32" spans="1:6" x14ac:dyDescent="0.25">
      <c r="A32" s="2">
        <v>24</v>
      </c>
      <c r="B32" s="105" t="s">
        <v>246</v>
      </c>
      <c r="C32" s="3" t="s">
        <v>206</v>
      </c>
      <c r="D32" s="129">
        <v>503.9</v>
      </c>
      <c r="E32" s="121">
        <v>5142</v>
      </c>
      <c r="F32" s="121">
        <f t="shared" si="0"/>
        <v>10.204405636038897</v>
      </c>
    </row>
    <row r="33" spans="1:6" x14ac:dyDescent="0.25">
      <c r="A33" s="107" t="s">
        <v>364</v>
      </c>
      <c r="B33" s="106"/>
      <c r="C33" s="106"/>
      <c r="F33" s="108"/>
    </row>
  </sheetData>
  <mergeCells count="9">
    <mergeCell ref="A1:F1"/>
    <mergeCell ref="A2:F2"/>
    <mergeCell ref="A3:F3"/>
    <mergeCell ref="A5:A6"/>
    <mergeCell ref="B5:B6"/>
    <mergeCell ref="C5:C6"/>
    <mergeCell ref="D5:D6"/>
    <mergeCell ref="E5:E6"/>
    <mergeCell ref="F5:F6"/>
  </mergeCells>
  <printOptions horizontalCentered="1"/>
  <pageMargins left="0.51181102362204722" right="0.31496062992125984" top="0.55118110236220474" bottom="0.35433070866141736" header="0.31496062992125984" footer="0.31496062992125984"/>
  <pageSetup paperSize="9" scale="95" orientation="landscape" horizont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E33"/>
  <sheetViews>
    <sheetView workbookViewId="0">
      <selection activeCell="H15" sqref="H15"/>
    </sheetView>
  </sheetViews>
  <sheetFormatPr defaultRowHeight="15" x14ac:dyDescent="0.25"/>
  <cols>
    <col min="2" max="2" width="18" bestFit="1" customWidth="1"/>
    <col min="3" max="3" width="26.5703125" customWidth="1"/>
    <col min="4" max="4" width="23.42578125" customWidth="1"/>
    <col min="5" max="5" width="27.5703125" bestFit="1" customWidth="1"/>
  </cols>
  <sheetData>
    <row r="1" spans="1:5" ht="18" x14ac:dyDescent="0.25">
      <c r="A1" s="142" t="s">
        <v>348</v>
      </c>
      <c r="B1" s="142"/>
      <c r="C1" s="142"/>
      <c r="D1" s="142"/>
      <c r="E1" s="142"/>
    </row>
    <row r="2" spans="1:5" ht="18" x14ac:dyDescent="0.25">
      <c r="A2" s="142" t="s">
        <v>362</v>
      </c>
      <c r="B2" s="142"/>
      <c r="C2" s="142"/>
      <c r="D2" s="142"/>
      <c r="E2" s="142"/>
    </row>
    <row r="3" spans="1:5" ht="15.75" x14ac:dyDescent="0.25">
      <c r="A3" s="143" t="s">
        <v>363</v>
      </c>
      <c r="B3" s="143"/>
      <c r="C3" s="143"/>
      <c r="D3" s="143"/>
      <c r="E3" s="143"/>
    </row>
    <row r="4" spans="1:5" x14ac:dyDescent="0.25">
      <c r="A4" s="1"/>
      <c r="B4" s="1"/>
    </row>
    <row r="5" spans="1:5" x14ac:dyDescent="0.25">
      <c r="A5" s="145" t="s">
        <v>213</v>
      </c>
      <c r="B5" s="145" t="s">
        <v>215</v>
      </c>
      <c r="C5" s="145" t="s">
        <v>216</v>
      </c>
      <c r="D5" s="179" t="s">
        <v>217</v>
      </c>
      <c r="E5" s="179" t="s">
        <v>349</v>
      </c>
    </row>
    <row r="6" spans="1:5" x14ac:dyDescent="0.25">
      <c r="A6" s="146"/>
      <c r="B6" s="146"/>
      <c r="C6" s="146"/>
      <c r="D6" s="180"/>
      <c r="E6" s="180"/>
    </row>
    <row r="7" spans="1:5" x14ac:dyDescent="0.25">
      <c r="A7" s="7">
        <v>1</v>
      </c>
      <c r="B7" s="7">
        <v>2</v>
      </c>
      <c r="C7" s="7">
        <v>3</v>
      </c>
      <c r="D7" s="7">
        <v>5</v>
      </c>
      <c r="E7" s="7">
        <v>6</v>
      </c>
    </row>
    <row r="8" spans="1:5" ht="18.75" x14ac:dyDescent="0.3">
      <c r="A8" s="76"/>
      <c r="B8" s="77" t="s">
        <v>304</v>
      </c>
      <c r="C8" s="78" t="s">
        <v>222</v>
      </c>
      <c r="D8" s="130">
        <f>SUM(D9:D32)</f>
        <v>393299</v>
      </c>
      <c r="E8" s="130">
        <v>100</v>
      </c>
    </row>
    <row r="9" spans="1:5" x14ac:dyDescent="0.25">
      <c r="A9" s="2">
        <v>1</v>
      </c>
      <c r="B9" s="105" t="s">
        <v>223</v>
      </c>
      <c r="C9" s="3" t="s">
        <v>0</v>
      </c>
      <c r="D9" s="121">
        <v>11350</v>
      </c>
      <c r="E9" s="132">
        <f>(D9/$D$8)*100</f>
        <v>2.8858451203791518</v>
      </c>
    </row>
    <row r="10" spans="1:5" x14ac:dyDescent="0.25">
      <c r="A10" s="2">
        <v>2</v>
      </c>
      <c r="B10" s="105" t="s">
        <v>224</v>
      </c>
      <c r="C10" s="3" t="s">
        <v>12</v>
      </c>
      <c r="D10" s="121">
        <v>51358</v>
      </c>
      <c r="E10" s="132">
        <f t="shared" ref="E10:E31" si="0">(D10/$D$8)*100</f>
        <v>13.058258475104184</v>
      </c>
    </row>
    <row r="11" spans="1:5" x14ac:dyDescent="0.25">
      <c r="A11" s="2">
        <v>3</v>
      </c>
      <c r="B11" s="105" t="s">
        <v>225</v>
      </c>
      <c r="C11" s="3" t="s">
        <v>20</v>
      </c>
      <c r="D11" s="121">
        <v>11132</v>
      </c>
      <c r="E11" s="132">
        <f t="shared" si="0"/>
        <v>2.830416553309314</v>
      </c>
    </row>
    <row r="12" spans="1:5" x14ac:dyDescent="0.25">
      <c r="A12" s="2">
        <v>4</v>
      </c>
      <c r="B12" s="105" t="s">
        <v>226</v>
      </c>
      <c r="C12" s="3" t="s">
        <v>35</v>
      </c>
      <c r="D12" s="121">
        <v>11866</v>
      </c>
      <c r="E12" s="132">
        <f>(D12/$D$8)*100</f>
        <v>3.0170430130765649</v>
      </c>
    </row>
    <row r="13" spans="1:5" x14ac:dyDescent="0.25">
      <c r="A13" s="2">
        <v>5</v>
      </c>
      <c r="B13" s="105" t="s">
        <v>227</v>
      </c>
      <c r="C13" s="3" t="s">
        <v>44</v>
      </c>
      <c r="D13" s="121">
        <v>33109</v>
      </c>
      <c r="E13" s="132">
        <f>(D13/$D$8)*100</f>
        <v>8.4182771886020564</v>
      </c>
    </row>
    <row r="14" spans="1:5" x14ac:dyDescent="0.25">
      <c r="A14" s="2">
        <v>6</v>
      </c>
      <c r="B14" s="105" t="s">
        <v>228</v>
      </c>
      <c r="C14" s="3" t="s">
        <v>54</v>
      </c>
      <c r="D14" s="121">
        <v>36605</v>
      </c>
      <c r="E14" s="132">
        <f t="shared" si="0"/>
        <v>9.307168337575229</v>
      </c>
    </row>
    <row r="15" spans="1:5" x14ac:dyDescent="0.25">
      <c r="A15" s="2">
        <v>7</v>
      </c>
      <c r="B15" s="105" t="s">
        <v>229</v>
      </c>
      <c r="C15" s="3" t="s">
        <v>68</v>
      </c>
      <c r="D15" s="121">
        <v>8969</v>
      </c>
      <c r="E15" s="132">
        <f t="shared" si="0"/>
        <v>2.280453293804459</v>
      </c>
    </row>
    <row r="16" spans="1:5" x14ac:dyDescent="0.25">
      <c r="A16" s="2">
        <v>8</v>
      </c>
      <c r="B16" s="105" t="s">
        <v>230</v>
      </c>
      <c r="C16" s="3" t="s">
        <v>75</v>
      </c>
      <c r="D16" s="121">
        <v>31100</v>
      </c>
      <c r="E16" s="132">
        <f t="shared" si="0"/>
        <v>7.9074698893208479</v>
      </c>
    </row>
    <row r="17" spans="1:5" x14ac:dyDescent="0.25">
      <c r="A17" s="2">
        <v>9</v>
      </c>
      <c r="B17" s="105" t="s">
        <v>231</v>
      </c>
      <c r="C17" s="3" t="s">
        <v>84</v>
      </c>
      <c r="D17" s="121">
        <v>17628</v>
      </c>
      <c r="E17" s="132">
        <f t="shared" si="0"/>
        <v>4.4820861481976815</v>
      </c>
    </row>
    <row r="18" spans="1:5" x14ac:dyDescent="0.25">
      <c r="A18" s="2">
        <v>10</v>
      </c>
      <c r="B18" s="105" t="s">
        <v>232</v>
      </c>
      <c r="C18" s="3" t="s">
        <v>98</v>
      </c>
      <c r="D18" s="121">
        <v>11812</v>
      </c>
      <c r="E18" s="132">
        <f t="shared" si="0"/>
        <v>3.0033130010500919</v>
      </c>
    </row>
    <row r="19" spans="1:5" x14ac:dyDescent="0.25">
      <c r="A19" s="2">
        <v>11</v>
      </c>
      <c r="B19" s="105" t="s">
        <v>233</v>
      </c>
      <c r="C19" s="3" t="s">
        <v>105</v>
      </c>
      <c r="D19" s="121">
        <v>20652</v>
      </c>
      <c r="E19" s="132">
        <f t="shared" si="0"/>
        <v>5.2509668216801977</v>
      </c>
    </row>
    <row r="20" spans="1:5" x14ac:dyDescent="0.25">
      <c r="A20" s="2">
        <v>12</v>
      </c>
      <c r="B20" s="105" t="s">
        <v>234</v>
      </c>
      <c r="C20" s="3" t="s">
        <v>113</v>
      </c>
      <c r="D20" s="121">
        <v>12578</v>
      </c>
      <c r="E20" s="132">
        <f t="shared" si="0"/>
        <v>3.1980757642404378</v>
      </c>
    </row>
    <row r="21" spans="1:5" x14ac:dyDescent="0.25">
      <c r="A21" s="2">
        <v>13</v>
      </c>
      <c r="B21" s="105" t="s">
        <v>235</v>
      </c>
      <c r="C21" s="3" t="s">
        <v>123</v>
      </c>
      <c r="D21" s="121">
        <v>18747</v>
      </c>
      <c r="E21" s="132">
        <f t="shared" si="0"/>
        <v>4.7666025085240493</v>
      </c>
    </row>
    <row r="22" spans="1:5" x14ac:dyDescent="0.25">
      <c r="A22" s="2">
        <v>14</v>
      </c>
      <c r="B22" s="105" t="s">
        <v>236</v>
      </c>
      <c r="C22" s="3" t="s">
        <v>130</v>
      </c>
      <c r="D22" s="121">
        <v>9966</v>
      </c>
      <c r="E22" s="132">
        <f t="shared" si="0"/>
        <v>2.5339499973302755</v>
      </c>
    </row>
    <row r="23" spans="1:5" x14ac:dyDescent="0.25">
      <c r="A23" s="2">
        <v>15</v>
      </c>
      <c r="B23" s="105" t="s">
        <v>237</v>
      </c>
      <c r="C23" s="3" t="s">
        <v>136</v>
      </c>
      <c r="D23" s="121">
        <v>8563</v>
      </c>
      <c r="E23" s="132">
        <f t="shared" si="0"/>
        <v>2.1772239441239365</v>
      </c>
    </row>
    <row r="24" spans="1:5" x14ac:dyDescent="0.25">
      <c r="A24" s="2">
        <v>16</v>
      </c>
      <c r="B24" s="105" t="s">
        <v>238</v>
      </c>
      <c r="C24" s="3" t="s">
        <v>140</v>
      </c>
      <c r="D24" s="121">
        <v>14330</v>
      </c>
      <c r="E24" s="132">
        <f t="shared" si="0"/>
        <v>3.6435383766549112</v>
      </c>
    </row>
    <row r="25" spans="1:5" x14ac:dyDescent="0.25">
      <c r="A25" s="2">
        <v>17</v>
      </c>
      <c r="B25" s="105" t="s">
        <v>239</v>
      </c>
      <c r="C25" s="3" t="s">
        <v>150</v>
      </c>
      <c r="D25" s="121">
        <v>7311</v>
      </c>
      <c r="E25" s="132">
        <f t="shared" si="0"/>
        <v>1.8588910726953285</v>
      </c>
    </row>
    <row r="26" spans="1:5" x14ac:dyDescent="0.25">
      <c r="A26" s="2">
        <v>18</v>
      </c>
      <c r="B26" s="105" t="s">
        <v>240</v>
      </c>
      <c r="C26" s="3" t="s">
        <v>157</v>
      </c>
      <c r="D26" s="121">
        <v>11000</v>
      </c>
      <c r="E26" s="132">
        <f t="shared" si="0"/>
        <v>2.7968543016890455</v>
      </c>
    </row>
    <row r="27" spans="1:5" x14ac:dyDescent="0.25">
      <c r="A27" s="2">
        <v>19</v>
      </c>
      <c r="B27" s="105" t="s">
        <v>241</v>
      </c>
      <c r="C27" s="3" t="s">
        <v>170</v>
      </c>
      <c r="D27" s="121">
        <v>14997</v>
      </c>
      <c r="E27" s="132">
        <f t="shared" si="0"/>
        <v>3.813129451130056</v>
      </c>
    </row>
    <row r="28" spans="1:5" x14ac:dyDescent="0.25">
      <c r="A28" s="2">
        <v>20</v>
      </c>
      <c r="B28" s="105" t="s">
        <v>242</v>
      </c>
      <c r="C28" s="3" t="s">
        <v>175</v>
      </c>
      <c r="D28" s="121">
        <v>11396</v>
      </c>
      <c r="E28" s="132">
        <f t="shared" si="0"/>
        <v>2.8975410565498514</v>
      </c>
    </row>
    <row r="29" spans="1:5" x14ac:dyDescent="0.25">
      <c r="A29" s="2">
        <v>21</v>
      </c>
      <c r="B29" s="105" t="s">
        <v>243</v>
      </c>
      <c r="C29" s="3" t="s">
        <v>179</v>
      </c>
      <c r="D29" s="121">
        <v>14645</v>
      </c>
      <c r="E29" s="132">
        <f t="shared" si="0"/>
        <v>3.7236301134760073</v>
      </c>
    </row>
    <row r="30" spans="1:5" x14ac:dyDescent="0.25">
      <c r="A30" s="2">
        <v>22</v>
      </c>
      <c r="B30" s="105" t="s">
        <v>244</v>
      </c>
      <c r="C30" s="3" t="s">
        <v>186</v>
      </c>
      <c r="D30" s="121">
        <v>8801</v>
      </c>
      <c r="E30" s="132">
        <f t="shared" si="0"/>
        <v>2.237737700833208</v>
      </c>
    </row>
    <row r="31" spans="1:5" x14ac:dyDescent="0.25">
      <c r="A31" s="2">
        <v>23</v>
      </c>
      <c r="B31" s="105" t="s">
        <v>245</v>
      </c>
      <c r="C31" s="3" t="s">
        <v>191</v>
      </c>
      <c r="D31" s="121">
        <v>10242</v>
      </c>
      <c r="E31" s="132">
        <f t="shared" si="0"/>
        <v>2.6041256143544733</v>
      </c>
    </row>
    <row r="32" spans="1:5" x14ac:dyDescent="0.25">
      <c r="A32" s="2">
        <v>24</v>
      </c>
      <c r="B32" s="105" t="s">
        <v>246</v>
      </c>
      <c r="C32" s="3" t="s">
        <v>206</v>
      </c>
      <c r="D32" s="121">
        <v>5142</v>
      </c>
      <c r="E32" s="132">
        <v>1.3004735448552942</v>
      </c>
    </row>
    <row r="33" spans="1:5" x14ac:dyDescent="0.25">
      <c r="A33" s="107" t="s">
        <v>364</v>
      </c>
      <c r="B33" s="107"/>
      <c r="C33" s="107"/>
      <c r="D33" s="107"/>
      <c r="E33" s="107"/>
    </row>
  </sheetData>
  <mergeCells count="8">
    <mergeCell ref="A1:E1"/>
    <mergeCell ref="A2:E2"/>
    <mergeCell ref="A3:E3"/>
    <mergeCell ref="A5:A6"/>
    <mergeCell ref="B5:B6"/>
    <mergeCell ref="C5:C6"/>
    <mergeCell ref="D5:D6"/>
    <mergeCell ref="E5:E6"/>
  </mergeCells>
  <printOptions horizontalCentered="1"/>
  <pageMargins left="0.51181102362204722" right="0.31496062992125984" top="0.55118110236220474" bottom="0.35433070866141736" header="0.31496062992125984" footer="0.31496062992125984"/>
  <pageSetup paperSize="9" scale="95" orientation="landscape" horizont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M32"/>
  <sheetViews>
    <sheetView workbookViewId="0">
      <selection activeCell="O14" sqref="O14"/>
    </sheetView>
  </sheetViews>
  <sheetFormatPr defaultRowHeight="15" x14ac:dyDescent="0.25"/>
  <cols>
    <col min="2" max="2" width="20.28515625" customWidth="1"/>
    <col min="3" max="7" width="10.42578125" customWidth="1"/>
    <col min="8" max="8" width="11.85546875" customWidth="1"/>
    <col min="9" max="9" width="12.140625" customWidth="1"/>
    <col min="10" max="11" width="10.42578125" customWidth="1"/>
  </cols>
  <sheetData>
    <row r="1" spans="1:13" ht="18.75" x14ac:dyDescent="0.25">
      <c r="A1" s="172" t="s">
        <v>340</v>
      </c>
      <c r="B1" s="172"/>
      <c r="C1" s="172"/>
      <c r="D1" s="172"/>
      <c r="E1" s="172"/>
      <c r="F1" s="172"/>
      <c r="G1" s="172"/>
      <c r="H1" s="172"/>
      <c r="I1" s="172"/>
      <c r="J1" s="172"/>
    </row>
    <row r="2" spans="1:13" x14ac:dyDescent="0.25">
      <c r="A2" s="174" t="s">
        <v>363</v>
      </c>
      <c r="B2" s="174"/>
      <c r="C2" s="174"/>
      <c r="D2" s="174"/>
      <c r="E2" s="174"/>
      <c r="F2" s="174"/>
      <c r="G2" s="174"/>
      <c r="H2" s="174"/>
      <c r="I2" s="174"/>
      <c r="J2" s="174"/>
      <c r="K2" s="102"/>
      <c r="L2" s="102"/>
      <c r="M2" s="102"/>
    </row>
    <row r="4" spans="1:13" ht="24" x14ac:dyDescent="0.25">
      <c r="A4" s="100" t="s">
        <v>213</v>
      </c>
      <c r="B4" s="100" t="s">
        <v>216</v>
      </c>
      <c r="C4" s="100" t="s">
        <v>341</v>
      </c>
      <c r="D4" s="100" t="s">
        <v>343</v>
      </c>
      <c r="E4" s="100" t="s">
        <v>342</v>
      </c>
      <c r="F4" s="100" t="s">
        <v>344</v>
      </c>
      <c r="G4" s="100" t="s">
        <v>345</v>
      </c>
      <c r="H4" s="100" t="s">
        <v>346</v>
      </c>
      <c r="I4" s="100" t="s">
        <v>347</v>
      </c>
      <c r="J4" s="100" t="s">
        <v>217</v>
      </c>
    </row>
    <row r="5" spans="1:13" x14ac:dyDescent="0.25">
      <c r="A5" s="95">
        <v>1</v>
      </c>
      <c r="B5" s="95">
        <v>2</v>
      </c>
      <c r="C5" s="95">
        <v>3</v>
      </c>
      <c r="D5" s="95">
        <v>4</v>
      </c>
      <c r="E5" s="95">
        <v>5</v>
      </c>
      <c r="F5" s="95">
        <v>6</v>
      </c>
      <c r="G5" s="95">
        <v>7</v>
      </c>
      <c r="H5" s="95">
        <v>8</v>
      </c>
      <c r="I5" s="95">
        <v>9</v>
      </c>
      <c r="J5" s="95">
        <v>10</v>
      </c>
    </row>
    <row r="6" spans="1:13" x14ac:dyDescent="0.25">
      <c r="A6" s="103">
        <v>1</v>
      </c>
      <c r="B6" s="104" t="s">
        <v>0</v>
      </c>
      <c r="C6" s="133">
        <v>11350</v>
      </c>
      <c r="D6" s="133">
        <v>0</v>
      </c>
      <c r="E6" s="133">
        <v>0</v>
      </c>
      <c r="F6" s="133">
        <v>0</v>
      </c>
      <c r="G6" s="133">
        <v>0</v>
      </c>
      <c r="H6" s="133">
        <v>0</v>
      </c>
      <c r="I6" s="133">
        <v>0</v>
      </c>
      <c r="J6" s="133">
        <f>SUM(C6:I6)</f>
        <v>11350</v>
      </c>
    </row>
    <row r="7" spans="1:13" x14ac:dyDescent="0.25">
      <c r="A7" s="103">
        <v>2</v>
      </c>
      <c r="B7" s="104" t="s">
        <v>12</v>
      </c>
      <c r="C7" s="133">
        <v>49434</v>
      </c>
      <c r="D7" s="133">
        <v>1568</v>
      </c>
      <c r="E7" s="133">
        <v>266</v>
      </c>
      <c r="F7" s="133">
        <v>1</v>
      </c>
      <c r="G7" s="133">
        <v>85</v>
      </c>
      <c r="H7" s="133">
        <v>4</v>
      </c>
      <c r="I7" s="133">
        <v>0</v>
      </c>
      <c r="J7" s="133">
        <f t="shared" ref="J7:J30" si="0">SUM(C7:I7)</f>
        <v>51358</v>
      </c>
    </row>
    <row r="8" spans="1:13" x14ac:dyDescent="0.25">
      <c r="A8" s="103">
        <v>3</v>
      </c>
      <c r="B8" s="104" t="s">
        <v>20</v>
      </c>
      <c r="C8" s="133">
        <v>11125</v>
      </c>
      <c r="D8" s="133">
        <v>2</v>
      </c>
      <c r="E8" s="133">
        <v>5</v>
      </c>
      <c r="F8" s="133">
        <v>0</v>
      </c>
      <c r="G8" s="133">
        <v>0</v>
      </c>
      <c r="H8" s="133">
        <v>0</v>
      </c>
      <c r="I8" s="133">
        <v>0</v>
      </c>
      <c r="J8" s="133">
        <f t="shared" si="0"/>
        <v>11132</v>
      </c>
    </row>
    <row r="9" spans="1:13" x14ac:dyDescent="0.25">
      <c r="A9" s="103">
        <v>4</v>
      </c>
      <c r="B9" s="104" t="s">
        <v>35</v>
      </c>
      <c r="C9" s="133">
        <v>11860</v>
      </c>
      <c r="D9" s="133">
        <v>5</v>
      </c>
      <c r="E9" s="133">
        <v>1</v>
      </c>
      <c r="F9" s="133">
        <v>0</v>
      </c>
      <c r="G9" s="133">
        <v>0</v>
      </c>
      <c r="H9" s="133">
        <v>0</v>
      </c>
      <c r="I9" s="133">
        <v>0</v>
      </c>
      <c r="J9" s="133">
        <f t="shared" si="0"/>
        <v>11866</v>
      </c>
    </row>
    <row r="10" spans="1:13" x14ac:dyDescent="0.25">
      <c r="A10" s="103">
        <v>5</v>
      </c>
      <c r="B10" s="104" t="s">
        <v>44</v>
      </c>
      <c r="C10" s="133">
        <v>32948</v>
      </c>
      <c r="D10" s="133">
        <v>124</v>
      </c>
      <c r="E10" s="133">
        <v>14</v>
      </c>
      <c r="F10" s="133">
        <v>0</v>
      </c>
      <c r="G10" s="133">
        <v>23</v>
      </c>
      <c r="H10" s="133">
        <v>0</v>
      </c>
      <c r="I10" s="133">
        <v>0</v>
      </c>
      <c r="J10" s="133">
        <f t="shared" si="0"/>
        <v>33109</v>
      </c>
    </row>
    <row r="11" spans="1:13" x14ac:dyDescent="0.25">
      <c r="A11" s="103">
        <v>6</v>
      </c>
      <c r="B11" s="104" t="s">
        <v>54</v>
      </c>
      <c r="C11" s="133">
        <v>35311</v>
      </c>
      <c r="D11" s="133">
        <v>1192</v>
      </c>
      <c r="E11" s="133">
        <v>75</v>
      </c>
      <c r="F11" s="133">
        <v>12</v>
      </c>
      <c r="G11" s="133">
        <v>7</v>
      </c>
      <c r="H11" s="133">
        <v>0</v>
      </c>
      <c r="I11" s="133">
        <v>8</v>
      </c>
      <c r="J11" s="133">
        <f t="shared" si="0"/>
        <v>36605</v>
      </c>
    </row>
    <row r="12" spans="1:13" x14ac:dyDescent="0.25">
      <c r="A12" s="103">
        <v>7</v>
      </c>
      <c r="B12" s="104" t="s">
        <v>68</v>
      </c>
      <c r="C12" s="133">
        <v>8962</v>
      </c>
      <c r="D12" s="133">
        <v>7</v>
      </c>
      <c r="E12" s="133">
        <v>0</v>
      </c>
      <c r="F12" s="133">
        <v>0</v>
      </c>
      <c r="G12" s="133">
        <v>0</v>
      </c>
      <c r="H12" s="133">
        <v>0</v>
      </c>
      <c r="I12" s="133">
        <v>0</v>
      </c>
      <c r="J12" s="133">
        <f t="shared" si="0"/>
        <v>8969</v>
      </c>
    </row>
    <row r="13" spans="1:13" x14ac:dyDescent="0.25">
      <c r="A13" s="103">
        <v>8</v>
      </c>
      <c r="B13" s="104" t="s">
        <v>75</v>
      </c>
      <c r="C13" s="133">
        <v>29883</v>
      </c>
      <c r="D13" s="133">
        <v>862</v>
      </c>
      <c r="E13" s="133">
        <v>189</v>
      </c>
      <c r="F13" s="133">
        <v>0</v>
      </c>
      <c r="G13" s="133">
        <v>2</v>
      </c>
      <c r="H13" s="133">
        <v>0</v>
      </c>
      <c r="I13" s="133">
        <v>164</v>
      </c>
      <c r="J13" s="133">
        <f t="shared" si="0"/>
        <v>31100</v>
      </c>
    </row>
    <row r="14" spans="1:13" x14ac:dyDescent="0.25">
      <c r="A14" s="103">
        <v>9</v>
      </c>
      <c r="B14" s="104" t="s">
        <v>84</v>
      </c>
      <c r="C14" s="133">
        <v>17593</v>
      </c>
      <c r="D14" s="133">
        <v>32</v>
      </c>
      <c r="E14" s="133">
        <v>3</v>
      </c>
      <c r="F14" s="133">
        <v>0</v>
      </c>
      <c r="G14" s="133">
        <v>0</v>
      </c>
      <c r="H14" s="133">
        <v>0</v>
      </c>
      <c r="I14" s="133">
        <v>0</v>
      </c>
      <c r="J14" s="133">
        <f t="shared" si="0"/>
        <v>17628</v>
      </c>
    </row>
    <row r="15" spans="1:13" x14ac:dyDescent="0.25">
      <c r="A15" s="103">
        <v>10</v>
      </c>
      <c r="B15" s="104" t="s">
        <v>296</v>
      </c>
      <c r="C15" s="133">
        <v>11734</v>
      </c>
      <c r="D15" s="133">
        <v>50</v>
      </c>
      <c r="E15" s="133">
        <v>27</v>
      </c>
      <c r="F15" s="133">
        <v>0</v>
      </c>
      <c r="G15" s="133">
        <v>0</v>
      </c>
      <c r="H15" s="133">
        <v>0</v>
      </c>
      <c r="I15" s="133">
        <v>1</v>
      </c>
      <c r="J15" s="133">
        <f t="shared" si="0"/>
        <v>11812</v>
      </c>
    </row>
    <row r="16" spans="1:13" x14ac:dyDescent="0.25">
      <c r="A16" s="103">
        <v>11</v>
      </c>
      <c r="B16" s="104" t="s">
        <v>105</v>
      </c>
      <c r="C16" s="133">
        <v>19790</v>
      </c>
      <c r="D16" s="133">
        <v>609</v>
      </c>
      <c r="E16" s="133">
        <v>99</v>
      </c>
      <c r="F16" s="133">
        <v>7</v>
      </c>
      <c r="G16" s="133">
        <v>18</v>
      </c>
      <c r="H16" s="133">
        <v>0</v>
      </c>
      <c r="I16" s="133">
        <v>129</v>
      </c>
      <c r="J16" s="133">
        <f t="shared" si="0"/>
        <v>20652</v>
      </c>
    </row>
    <row r="17" spans="1:10" x14ac:dyDescent="0.25">
      <c r="A17" s="103">
        <v>12</v>
      </c>
      <c r="B17" s="104" t="s">
        <v>113</v>
      </c>
      <c r="C17" s="133">
        <v>12413</v>
      </c>
      <c r="D17" s="133">
        <v>103</v>
      </c>
      <c r="E17" s="133">
        <v>58</v>
      </c>
      <c r="F17" s="133">
        <v>0</v>
      </c>
      <c r="G17" s="133">
        <v>4</v>
      </c>
      <c r="H17" s="133">
        <v>0</v>
      </c>
      <c r="I17" s="133">
        <v>0</v>
      </c>
      <c r="J17" s="133">
        <f t="shared" si="0"/>
        <v>12578</v>
      </c>
    </row>
    <row r="18" spans="1:10" x14ac:dyDescent="0.25">
      <c r="A18" s="103">
        <v>13</v>
      </c>
      <c r="B18" s="104" t="s">
        <v>123</v>
      </c>
      <c r="C18" s="133">
        <v>18228</v>
      </c>
      <c r="D18" s="133">
        <v>474</v>
      </c>
      <c r="E18" s="133">
        <v>41</v>
      </c>
      <c r="F18" s="133">
        <v>3</v>
      </c>
      <c r="G18" s="133">
        <v>1</v>
      </c>
      <c r="H18" s="133">
        <v>0</v>
      </c>
      <c r="I18" s="133">
        <v>0</v>
      </c>
      <c r="J18" s="133">
        <f t="shared" si="0"/>
        <v>18747</v>
      </c>
    </row>
    <row r="19" spans="1:10" x14ac:dyDescent="0.25">
      <c r="A19" s="103">
        <v>14</v>
      </c>
      <c r="B19" s="104" t="s">
        <v>130</v>
      </c>
      <c r="C19" s="133">
        <v>9936</v>
      </c>
      <c r="D19" s="133">
        <v>27</v>
      </c>
      <c r="E19" s="133">
        <v>3</v>
      </c>
      <c r="F19" s="133">
        <v>0</v>
      </c>
      <c r="G19" s="133">
        <v>0</v>
      </c>
      <c r="H19" s="133">
        <v>0</v>
      </c>
      <c r="I19" s="133">
        <v>0</v>
      </c>
      <c r="J19" s="133">
        <f t="shared" si="0"/>
        <v>9966</v>
      </c>
    </row>
    <row r="20" spans="1:10" x14ac:dyDescent="0.25">
      <c r="A20" s="103">
        <v>15</v>
      </c>
      <c r="B20" s="104" t="s">
        <v>136</v>
      </c>
      <c r="C20" s="133">
        <v>8503</v>
      </c>
      <c r="D20" s="133">
        <v>38</v>
      </c>
      <c r="E20" s="133">
        <v>15</v>
      </c>
      <c r="F20" s="133">
        <v>0</v>
      </c>
      <c r="G20" s="133">
        <v>7</v>
      </c>
      <c r="H20" s="133">
        <v>0</v>
      </c>
      <c r="I20" s="133">
        <v>0</v>
      </c>
      <c r="J20" s="133">
        <f t="shared" si="0"/>
        <v>8563</v>
      </c>
    </row>
    <row r="21" spans="1:10" x14ac:dyDescent="0.25">
      <c r="A21" s="103">
        <v>16</v>
      </c>
      <c r="B21" s="104" t="s">
        <v>140</v>
      </c>
      <c r="C21" s="133">
        <v>14318</v>
      </c>
      <c r="D21" s="133">
        <v>12</v>
      </c>
      <c r="E21" s="133">
        <v>0</v>
      </c>
      <c r="F21" s="133">
        <v>0</v>
      </c>
      <c r="G21" s="133">
        <v>0</v>
      </c>
      <c r="H21" s="133">
        <v>0</v>
      </c>
      <c r="I21" s="133">
        <v>0</v>
      </c>
      <c r="J21" s="133">
        <f t="shared" si="0"/>
        <v>14330</v>
      </c>
    </row>
    <row r="22" spans="1:10" x14ac:dyDescent="0.25">
      <c r="A22" s="103">
        <v>17</v>
      </c>
      <c r="B22" s="104" t="s">
        <v>150</v>
      </c>
      <c r="C22" s="133">
        <v>7309</v>
      </c>
      <c r="D22" s="133">
        <v>2</v>
      </c>
      <c r="E22" s="133">
        <v>0</v>
      </c>
      <c r="F22" s="133">
        <v>0</v>
      </c>
      <c r="G22" s="133">
        <v>0</v>
      </c>
      <c r="H22" s="133">
        <v>0</v>
      </c>
      <c r="I22" s="133">
        <v>0</v>
      </c>
      <c r="J22" s="133">
        <f t="shared" si="0"/>
        <v>7311</v>
      </c>
    </row>
    <row r="23" spans="1:10" x14ac:dyDescent="0.25">
      <c r="A23" s="103">
        <v>18</v>
      </c>
      <c r="B23" s="104" t="s">
        <v>157</v>
      </c>
      <c r="C23" s="133">
        <v>11000</v>
      </c>
      <c r="D23" s="133">
        <v>0</v>
      </c>
      <c r="E23" s="133">
        <v>0</v>
      </c>
      <c r="F23" s="133">
        <v>0</v>
      </c>
      <c r="G23" s="133">
        <v>0</v>
      </c>
      <c r="H23" s="133">
        <v>0</v>
      </c>
      <c r="I23" s="133">
        <v>0</v>
      </c>
      <c r="J23" s="133">
        <f t="shared" si="0"/>
        <v>11000</v>
      </c>
    </row>
    <row r="24" spans="1:10" x14ac:dyDescent="0.25">
      <c r="A24" s="103">
        <v>19</v>
      </c>
      <c r="B24" s="104" t="s">
        <v>170</v>
      </c>
      <c r="C24" s="133">
        <v>14336</v>
      </c>
      <c r="D24" s="133">
        <v>542</v>
      </c>
      <c r="E24" s="133">
        <v>119</v>
      </c>
      <c r="F24" s="133">
        <v>0</v>
      </c>
      <c r="G24" s="133">
        <v>0</v>
      </c>
      <c r="H24" s="133">
        <v>0</v>
      </c>
      <c r="I24" s="133">
        <v>0</v>
      </c>
      <c r="J24" s="133">
        <f t="shared" si="0"/>
        <v>14997</v>
      </c>
    </row>
    <row r="25" spans="1:10" x14ac:dyDescent="0.25">
      <c r="A25" s="103">
        <v>20</v>
      </c>
      <c r="B25" s="104" t="s">
        <v>175</v>
      </c>
      <c r="C25" s="133">
        <v>11187</v>
      </c>
      <c r="D25" s="133">
        <v>191</v>
      </c>
      <c r="E25" s="133">
        <v>18</v>
      </c>
      <c r="F25" s="133">
        <v>0</v>
      </c>
      <c r="G25" s="133">
        <v>0</v>
      </c>
      <c r="H25" s="133">
        <v>0</v>
      </c>
      <c r="I25" s="133">
        <v>0</v>
      </c>
      <c r="J25" s="133">
        <f t="shared" si="0"/>
        <v>11396</v>
      </c>
    </row>
    <row r="26" spans="1:10" x14ac:dyDescent="0.25">
      <c r="A26" s="103">
        <v>21</v>
      </c>
      <c r="B26" s="104" t="s">
        <v>179</v>
      </c>
      <c r="C26" s="133">
        <v>14397</v>
      </c>
      <c r="D26" s="133">
        <v>236</v>
      </c>
      <c r="E26" s="133">
        <v>12</v>
      </c>
      <c r="F26" s="133">
        <v>0</v>
      </c>
      <c r="G26" s="133">
        <v>0</v>
      </c>
      <c r="H26" s="133">
        <v>0</v>
      </c>
      <c r="I26" s="133">
        <v>0</v>
      </c>
      <c r="J26" s="133">
        <f t="shared" si="0"/>
        <v>14645</v>
      </c>
    </row>
    <row r="27" spans="1:10" x14ac:dyDescent="0.25">
      <c r="A27" s="103">
        <v>22</v>
      </c>
      <c r="B27" s="104" t="s">
        <v>186</v>
      </c>
      <c r="C27" s="133">
        <v>8577</v>
      </c>
      <c r="D27" s="133">
        <v>199</v>
      </c>
      <c r="E27" s="133">
        <v>22</v>
      </c>
      <c r="F27" s="133">
        <v>3</v>
      </c>
      <c r="G27" s="133">
        <v>0</v>
      </c>
      <c r="H27" s="133">
        <v>0</v>
      </c>
      <c r="I27" s="133">
        <v>0</v>
      </c>
      <c r="J27" s="133">
        <f t="shared" si="0"/>
        <v>8801</v>
      </c>
    </row>
    <row r="28" spans="1:10" x14ac:dyDescent="0.25">
      <c r="A28" s="103">
        <v>23</v>
      </c>
      <c r="B28" s="104" t="s">
        <v>191</v>
      </c>
      <c r="C28" s="133">
        <v>10242</v>
      </c>
      <c r="D28" s="133">
        <v>0</v>
      </c>
      <c r="E28" s="133">
        <v>0</v>
      </c>
      <c r="F28" s="133">
        <v>0</v>
      </c>
      <c r="G28" s="133">
        <v>0</v>
      </c>
      <c r="H28" s="133">
        <v>0</v>
      </c>
      <c r="I28" s="133">
        <v>0</v>
      </c>
      <c r="J28" s="133">
        <f t="shared" si="0"/>
        <v>10242</v>
      </c>
    </row>
    <row r="29" spans="1:10" x14ac:dyDescent="0.25">
      <c r="A29" s="103">
        <v>24</v>
      </c>
      <c r="B29" s="104" t="s">
        <v>206</v>
      </c>
      <c r="C29" s="133">
        <v>5128</v>
      </c>
      <c r="D29" s="133">
        <v>14</v>
      </c>
      <c r="E29" s="133">
        <v>0</v>
      </c>
      <c r="F29" s="133">
        <v>0</v>
      </c>
      <c r="G29" s="133">
        <v>0</v>
      </c>
      <c r="H29" s="133">
        <v>0</v>
      </c>
      <c r="I29" s="133">
        <v>0</v>
      </c>
      <c r="J29" s="133">
        <f t="shared" si="0"/>
        <v>5142</v>
      </c>
    </row>
    <row r="30" spans="1:10" ht="33.75" customHeight="1" x14ac:dyDescent="0.25">
      <c r="A30" s="173" t="s">
        <v>221</v>
      </c>
      <c r="B30" s="173"/>
      <c r="C30" s="134">
        <f t="shared" ref="C30:I30" si="1">SUM(C6:C29)</f>
        <v>385564</v>
      </c>
      <c r="D30" s="134">
        <f t="shared" si="1"/>
        <v>6289</v>
      </c>
      <c r="E30" s="134">
        <f t="shared" si="1"/>
        <v>967</v>
      </c>
      <c r="F30" s="134">
        <f t="shared" si="1"/>
        <v>26</v>
      </c>
      <c r="G30" s="134">
        <f t="shared" si="1"/>
        <v>147</v>
      </c>
      <c r="H30" s="134">
        <f t="shared" si="1"/>
        <v>4</v>
      </c>
      <c r="I30" s="134">
        <f t="shared" si="1"/>
        <v>302</v>
      </c>
      <c r="J30" s="134">
        <f t="shared" si="0"/>
        <v>393299</v>
      </c>
    </row>
    <row r="31" spans="1:10" x14ac:dyDescent="0.25">
      <c r="A31" s="175" t="s">
        <v>364</v>
      </c>
      <c r="B31" s="175"/>
      <c r="C31" s="175"/>
      <c r="D31" s="175"/>
      <c r="E31" s="175"/>
      <c r="F31" s="175"/>
    </row>
    <row r="32" spans="1:10" x14ac:dyDescent="0.25">
      <c r="A32" s="9"/>
    </row>
  </sheetData>
  <mergeCells count="4">
    <mergeCell ref="A1:J1"/>
    <mergeCell ref="A2:J2"/>
    <mergeCell ref="A30:B30"/>
    <mergeCell ref="A31:F31"/>
  </mergeCells>
  <printOptions horizontalCentered="1"/>
  <pageMargins left="1.1811023622047245" right="0" top="0.62992125984251968" bottom="0.74803149606299213" header="0.31496062992125984" footer="0.31496062992125984"/>
  <pageSetup paperSize="9" scale="90" orientation="landscape" horizont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5CF44-4CC2-474B-9B89-20964F832FAC}">
  <dimension ref="B3:K33"/>
  <sheetViews>
    <sheetView topLeftCell="A4" workbookViewId="0">
      <selection activeCell="B33" sqref="B33"/>
    </sheetView>
  </sheetViews>
  <sheetFormatPr defaultRowHeight="15" x14ac:dyDescent="0.25"/>
  <cols>
    <col min="3" max="3" width="22.85546875" customWidth="1"/>
    <col min="4" max="4" width="15.42578125" customWidth="1"/>
    <col min="5" max="5" width="15.7109375" customWidth="1"/>
    <col min="6" max="6" width="13" customWidth="1"/>
    <col min="7" max="7" width="17.5703125" customWidth="1"/>
  </cols>
  <sheetData>
    <row r="3" spans="2:11" ht="18.75" x14ac:dyDescent="0.25">
      <c r="B3" s="174" t="s">
        <v>393</v>
      </c>
      <c r="C3" s="174"/>
      <c r="D3" s="174"/>
      <c r="E3" s="174"/>
      <c r="F3" s="174"/>
      <c r="G3" s="174"/>
      <c r="H3" s="135"/>
      <c r="I3" s="135"/>
      <c r="J3" s="135"/>
      <c r="K3" s="135"/>
    </row>
    <row r="4" spans="2:11" x14ac:dyDescent="0.25">
      <c r="B4" s="174" t="s">
        <v>363</v>
      </c>
      <c r="C4" s="174"/>
      <c r="D4" s="174"/>
      <c r="E4" s="174"/>
      <c r="F4" s="174"/>
      <c r="G4" s="174"/>
    </row>
    <row r="6" spans="2:11" ht="24" x14ac:dyDescent="0.25">
      <c r="B6" s="100" t="s">
        <v>213</v>
      </c>
      <c r="C6" s="100" t="s">
        <v>216</v>
      </c>
      <c r="D6" s="100" t="s">
        <v>217</v>
      </c>
      <c r="E6" s="100" t="s">
        <v>390</v>
      </c>
      <c r="F6" s="100" t="s">
        <v>391</v>
      </c>
      <c r="G6" s="100" t="s">
        <v>392</v>
      </c>
    </row>
    <row r="7" spans="2:11" x14ac:dyDescent="0.25">
      <c r="B7" s="95">
        <v>1</v>
      </c>
      <c r="C7" s="95">
        <v>2</v>
      </c>
      <c r="D7" s="137">
        <v>10</v>
      </c>
      <c r="E7" s="137">
        <v>10</v>
      </c>
      <c r="F7" s="137">
        <v>10</v>
      </c>
      <c r="G7" s="137">
        <v>10</v>
      </c>
    </row>
    <row r="8" spans="2:11" x14ac:dyDescent="0.25">
      <c r="B8" s="103">
        <v>1</v>
      </c>
      <c r="C8" s="136" t="s">
        <v>0</v>
      </c>
      <c r="D8" s="138">
        <f>SUM(E8:G8)</f>
        <v>11350</v>
      </c>
      <c r="E8" s="139">
        <v>3123</v>
      </c>
      <c r="F8" s="139">
        <v>7673</v>
      </c>
      <c r="G8" s="140">
        <v>554</v>
      </c>
    </row>
    <row r="9" spans="2:11" x14ac:dyDescent="0.25">
      <c r="B9" s="103">
        <v>2</v>
      </c>
      <c r="C9" s="136" t="s">
        <v>12</v>
      </c>
      <c r="D9" s="138">
        <f t="shared" ref="D9:D31" si="0">SUM(E9:G9)</f>
        <v>51358</v>
      </c>
      <c r="E9" s="139">
        <v>13460</v>
      </c>
      <c r="F9" s="139">
        <v>35401</v>
      </c>
      <c r="G9" s="139">
        <v>2497</v>
      </c>
    </row>
    <row r="10" spans="2:11" x14ac:dyDescent="0.25">
      <c r="B10" s="103">
        <v>3</v>
      </c>
      <c r="C10" s="136" t="s">
        <v>20</v>
      </c>
      <c r="D10" s="138">
        <f t="shared" si="0"/>
        <v>11132</v>
      </c>
      <c r="E10" s="139">
        <v>2690</v>
      </c>
      <c r="F10" s="139">
        <v>7849</v>
      </c>
      <c r="G10" s="140">
        <v>593</v>
      </c>
    </row>
    <row r="11" spans="2:11" x14ac:dyDescent="0.25">
      <c r="B11" s="103">
        <v>4</v>
      </c>
      <c r="C11" s="136" t="s">
        <v>35</v>
      </c>
      <c r="D11" s="138">
        <f t="shared" si="0"/>
        <v>11866</v>
      </c>
      <c r="E11" s="139">
        <v>3018</v>
      </c>
      <c r="F11" s="139">
        <v>8176</v>
      </c>
      <c r="G11" s="140">
        <v>672</v>
      </c>
    </row>
    <row r="12" spans="2:11" x14ac:dyDescent="0.25">
      <c r="B12" s="103">
        <v>5</v>
      </c>
      <c r="C12" s="136" t="s">
        <v>44</v>
      </c>
      <c r="D12" s="138">
        <f t="shared" si="0"/>
        <v>33109</v>
      </c>
      <c r="E12" s="139">
        <v>8649</v>
      </c>
      <c r="F12" s="139">
        <v>22860</v>
      </c>
      <c r="G12" s="139">
        <v>1600</v>
      </c>
    </row>
    <row r="13" spans="2:11" x14ac:dyDescent="0.25">
      <c r="B13" s="103">
        <v>6</v>
      </c>
      <c r="C13" s="136" t="s">
        <v>54</v>
      </c>
      <c r="D13" s="138">
        <f t="shared" si="0"/>
        <v>36605</v>
      </c>
      <c r="E13" s="139">
        <v>8862</v>
      </c>
      <c r="F13" s="139">
        <v>25695</v>
      </c>
      <c r="G13" s="139">
        <v>2048</v>
      </c>
    </row>
    <row r="14" spans="2:11" x14ac:dyDescent="0.25">
      <c r="B14" s="103">
        <v>7</v>
      </c>
      <c r="C14" s="136" t="s">
        <v>68</v>
      </c>
      <c r="D14" s="138">
        <f t="shared" si="0"/>
        <v>8969</v>
      </c>
      <c r="E14" s="139">
        <v>2022</v>
      </c>
      <c r="F14" s="139">
        <v>6448</v>
      </c>
      <c r="G14" s="140">
        <v>499</v>
      </c>
    </row>
    <row r="15" spans="2:11" x14ac:dyDescent="0.25">
      <c r="B15" s="103">
        <v>8</v>
      </c>
      <c r="C15" s="136" t="s">
        <v>75</v>
      </c>
      <c r="D15" s="138">
        <f t="shared" si="0"/>
        <v>31100</v>
      </c>
      <c r="E15" s="139">
        <v>7702</v>
      </c>
      <c r="F15" s="139">
        <v>21498</v>
      </c>
      <c r="G15" s="139">
        <v>1900</v>
      </c>
    </row>
    <row r="16" spans="2:11" x14ac:dyDescent="0.25">
      <c r="B16" s="103">
        <v>9</v>
      </c>
      <c r="C16" s="136" t="s">
        <v>84</v>
      </c>
      <c r="D16" s="138">
        <f t="shared" si="0"/>
        <v>17628</v>
      </c>
      <c r="E16" s="139">
        <v>4540</v>
      </c>
      <c r="F16" s="139">
        <v>12295</v>
      </c>
      <c r="G16" s="140">
        <v>793</v>
      </c>
    </row>
    <row r="17" spans="2:7" x14ac:dyDescent="0.25">
      <c r="B17" s="103">
        <v>10</v>
      </c>
      <c r="C17" s="136" t="s">
        <v>296</v>
      </c>
      <c r="D17" s="138">
        <f t="shared" si="0"/>
        <v>11812</v>
      </c>
      <c r="E17" s="139">
        <v>2747</v>
      </c>
      <c r="F17" s="139">
        <v>8298</v>
      </c>
      <c r="G17" s="140">
        <v>767</v>
      </c>
    </row>
    <row r="18" spans="2:7" x14ac:dyDescent="0.25">
      <c r="B18" s="103">
        <v>11</v>
      </c>
      <c r="C18" s="136" t="s">
        <v>105</v>
      </c>
      <c r="D18" s="138">
        <f t="shared" si="0"/>
        <v>20652</v>
      </c>
      <c r="E18" s="139">
        <v>5749</v>
      </c>
      <c r="F18" s="139">
        <v>14224</v>
      </c>
      <c r="G18" s="140">
        <v>679</v>
      </c>
    </row>
    <row r="19" spans="2:7" x14ac:dyDescent="0.25">
      <c r="B19" s="103">
        <v>12</v>
      </c>
      <c r="C19" s="136" t="s">
        <v>113</v>
      </c>
      <c r="D19" s="138">
        <f t="shared" si="0"/>
        <v>12578</v>
      </c>
      <c r="E19" s="139">
        <v>3235</v>
      </c>
      <c r="F19" s="139">
        <v>8697</v>
      </c>
      <c r="G19" s="140">
        <v>646</v>
      </c>
    </row>
    <row r="20" spans="2:7" x14ac:dyDescent="0.25">
      <c r="B20" s="103">
        <v>13</v>
      </c>
      <c r="C20" s="136" t="s">
        <v>123</v>
      </c>
      <c r="D20" s="138">
        <f t="shared" si="0"/>
        <v>18747</v>
      </c>
      <c r="E20" s="139">
        <v>4476</v>
      </c>
      <c r="F20" s="139">
        <v>13087</v>
      </c>
      <c r="G20" s="139">
        <v>1184</v>
      </c>
    </row>
    <row r="21" spans="2:7" x14ac:dyDescent="0.25">
      <c r="B21" s="103">
        <v>14</v>
      </c>
      <c r="C21" s="136" t="s">
        <v>130</v>
      </c>
      <c r="D21" s="138">
        <f t="shared" si="0"/>
        <v>9966</v>
      </c>
      <c r="E21" s="139">
        <v>2430</v>
      </c>
      <c r="F21" s="139">
        <v>6941</v>
      </c>
      <c r="G21" s="140">
        <v>595</v>
      </c>
    </row>
    <row r="22" spans="2:7" x14ac:dyDescent="0.25">
      <c r="B22" s="103">
        <v>15</v>
      </c>
      <c r="C22" s="136" t="s">
        <v>136</v>
      </c>
      <c r="D22" s="138">
        <f t="shared" si="0"/>
        <v>8563</v>
      </c>
      <c r="E22" s="139">
        <v>2005</v>
      </c>
      <c r="F22" s="139">
        <v>5949</v>
      </c>
      <c r="G22" s="140">
        <v>609</v>
      </c>
    </row>
    <row r="23" spans="2:7" x14ac:dyDescent="0.25">
      <c r="B23" s="103">
        <v>16</v>
      </c>
      <c r="C23" s="136" t="s">
        <v>140</v>
      </c>
      <c r="D23" s="138">
        <f t="shared" si="0"/>
        <v>14330</v>
      </c>
      <c r="E23" s="139">
        <v>3742</v>
      </c>
      <c r="F23" s="139">
        <v>9893</v>
      </c>
      <c r="G23" s="140">
        <v>695</v>
      </c>
    </row>
    <row r="24" spans="2:7" x14ac:dyDescent="0.25">
      <c r="B24" s="103">
        <v>17</v>
      </c>
      <c r="C24" s="136" t="s">
        <v>150</v>
      </c>
      <c r="D24" s="138">
        <f t="shared" si="0"/>
        <v>7311</v>
      </c>
      <c r="E24" s="139">
        <v>1765</v>
      </c>
      <c r="F24" s="139">
        <v>5077</v>
      </c>
      <c r="G24" s="140">
        <v>469</v>
      </c>
    </row>
    <row r="25" spans="2:7" x14ac:dyDescent="0.25">
      <c r="B25" s="103">
        <v>18</v>
      </c>
      <c r="C25" s="136" t="s">
        <v>157</v>
      </c>
      <c r="D25" s="138">
        <f t="shared" si="0"/>
        <v>11000</v>
      </c>
      <c r="E25" s="139">
        <v>2888</v>
      </c>
      <c r="F25" s="139">
        <v>7643</v>
      </c>
      <c r="G25" s="140">
        <v>469</v>
      </c>
    </row>
    <row r="26" spans="2:7" x14ac:dyDescent="0.25">
      <c r="B26" s="103">
        <v>19</v>
      </c>
      <c r="C26" s="136" t="s">
        <v>170</v>
      </c>
      <c r="D26" s="138">
        <f t="shared" si="0"/>
        <v>14997</v>
      </c>
      <c r="E26" s="139">
        <v>3455</v>
      </c>
      <c r="F26" s="139">
        <v>10332</v>
      </c>
      <c r="G26" s="139">
        <v>1210</v>
      </c>
    </row>
    <row r="27" spans="2:7" x14ac:dyDescent="0.25">
      <c r="B27" s="103">
        <v>20</v>
      </c>
      <c r="C27" s="136" t="s">
        <v>175</v>
      </c>
      <c r="D27" s="138">
        <f t="shared" si="0"/>
        <v>11396</v>
      </c>
      <c r="E27" s="139">
        <v>2939</v>
      </c>
      <c r="F27" s="139">
        <v>7686</v>
      </c>
      <c r="G27" s="140">
        <v>771</v>
      </c>
    </row>
    <row r="28" spans="2:7" x14ac:dyDescent="0.25">
      <c r="B28" s="103">
        <v>21</v>
      </c>
      <c r="C28" s="136" t="s">
        <v>179</v>
      </c>
      <c r="D28" s="138">
        <f t="shared" si="0"/>
        <v>14645</v>
      </c>
      <c r="E28" s="139">
        <v>3267</v>
      </c>
      <c r="F28" s="139">
        <v>10519</v>
      </c>
      <c r="G28" s="140">
        <v>859</v>
      </c>
    </row>
    <row r="29" spans="2:7" x14ac:dyDescent="0.25">
      <c r="B29" s="103">
        <v>22</v>
      </c>
      <c r="C29" s="136" t="s">
        <v>186</v>
      </c>
      <c r="D29" s="138">
        <f t="shared" si="0"/>
        <v>8801</v>
      </c>
      <c r="E29" s="139">
        <v>2147</v>
      </c>
      <c r="F29" s="139">
        <v>6146</v>
      </c>
      <c r="G29" s="140">
        <v>508</v>
      </c>
    </row>
    <row r="30" spans="2:7" x14ac:dyDescent="0.25">
      <c r="B30" s="103">
        <v>23</v>
      </c>
      <c r="C30" s="136" t="s">
        <v>191</v>
      </c>
      <c r="D30" s="138">
        <f t="shared" si="0"/>
        <v>10242</v>
      </c>
      <c r="E30" s="139">
        <v>2499</v>
      </c>
      <c r="F30" s="139">
        <v>7131</v>
      </c>
      <c r="G30" s="140">
        <v>612</v>
      </c>
    </row>
    <row r="31" spans="2:7" x14ac:dyDescent="0.25">
      <c r="B31" s="103">
        <v>24</v>
      </c>
      <c r="C31" s="136" t="s">
        <v>206</v>
      </c>
      <c r="D31" s="138">
        <f t="shared" si="0"/>
        <v>5142</v>
      </c>
      <c r="E31" s="139">
        <v>1085</v>
      </c>
      <c r="F31" s="139">
        <v>3729</v>
      </c>
      <c r="G31" s="140">
        <v>328</v>
      </c>
    </row>
    <row r="32" spans="2:7" ht="15.75" x14ac:dyDescent="0.25">
      <c r="B32" s="173" t="s">
        <v>221</v>
      </c>
      <c r="C32" s="181"/>
      <c r="D32" s="141">
        <f>SUM(D8:D31)</f>
        <v>393299</v>
      </c>
      <c r="E32" s="141">
        <f>SUM(E8:E31)</f>
        <v>98495</v>
      </c>
      <c r="F32" s="141">
        <f>SUM(F8:F31)</f>
        <v>273247</v>
      </c>
      <c r="G32" s="141">
        <f>SUM(G8:G31)</f>
        <v>21557</v>
      </c>
    </row>
    <row r="33" spans="2:3" x14ac:dyDescent="0.25">
      <c r="B33" s="107" t="s">
        <v>364</v>
      </c>
      <c r="C33" s="107"/>
    </row>
  </sheetData>
  <mergeCells count="3">
    <mergeCell ref="B3:G3"/>
    <mergeCell ref="B4:G4"/>
    <mergeCell ref="B32:C32"/>
  </mergeCells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B3:G33"/>
  <sheetViews>
    <sheetView topLeftCell="A4" workbookViewId="0">
      <selection activeCell="J14" sqref="J14"/>
    </sheetView>
  </sheetViews>
  <sheetFormatPr defaultRowHeight="15" x14ac:dyDescent="0.25"/>
  <cols>
    <col min="3" max="3" width="22.85546875" customWidth="1"/>
    <col min="4" max="4" width="15.42578125" customWidth="1"/>
    <col min="5" max="5" width="15.7109375" customWidth="1"/>
    <col min="6" max="6" width="13" customWidth="1"/>
    <col min="7" max="7" width="17.5703125" customWidth="1"/>
  </cols>
  <sheetData>
    <row r="3" spans="2:7" ht="18.75" x14ac:dyDescent="0.25">
      <c r="B3" s="172" t="s">
        <v>361</v>
      </c>
      <c r="C3" s="172"/>
      <c r="D3" s="172"/>
      <c r="E3" s="172"/>
      <c r="F3" s="172"/>
      <c r="G3" s="172"/>
    </row>
    <row r="4" spans="2:7" x14ac:dyDescent="0.25">
      <c r="B4" s="174" t="s">
        <v>363</v>
      </c>
      <c r="C4" s="174"/>
      <c r="D4" s="174"/>
      <c r="E4" s="174"/>
      <c r="F4" s="174"/>
      <c r="G4" s="174"/>
    </row>
    <row r="6" spans="2:7" ht="24" x14ac:dyDescent="0.25">
      <c r="B6" s="100" t="s">
        <v>213</v>
      </c>
      <c r="C6" s="100" t="s">
        <v>216</v>
      </c>
      <c r="D6" s="100" t="s">
        <v>217</v>
      </c>
      <c r="E6" s="100" t="s">
        <v>358</v>
      </c>
      <c r="F6" s="100" t="s">
        <v>359</v>
      </c>
      <c r="G6" s="100" t="s">
        <v>360</v>
      </c>
    </row>
    <row r="7" spans="2:7" x14ac:dyDescent="0.25">
      <c r="B7" s="95">
        <v>1</v>
      </c>
      <c r="C7" s="95">
        <v>2</v>
      </c>
      <c r="D7" s="95">
        <v>10</v>
      </c>
      <c r="E7" s="95">
        <v>10</v>
      </c>
      <c r="F7" s="95">
        <v>10</v>
      </c>
      <c r="G7" s="95">
        <v>10</v>
      </c>
    </row>
    <row r="8" spans="2:7" x14ac:dyDescent="0.25">
      <c r="B8" s="103">
        <v>1</v>
      </c>
      <c r="C8" s="104" t="s">
        <v>0</v>
      </c>
      <c r="D8" s="117"/>
      <c r="E8" s="117"/>
      <c r="F8" s="117"/>
      <c r="G8" s="119"/>
    </row>
    <row r="9" spans="2:7" x14ac:dyDescent="0.25">
      <c r="B9" s="103">
        <v>2</v>
      </c>
      <c r="C9" s="104" t="s">
        <v>12</v>
      </c>
      <c r="D9" s="117"/>
      <c r="E9" s="117"/>
      <c r="F9" s="117"/>
      <c r="G9" s="119"/>
    </row>
    <row r="10" spans="2:7" x14ac:dyDescent="0.25">
      <c r="B10" s="103">
        <v>3</v>
      </c>
      <c r="C10" s="104" t="s">
        <v>20</v>
      </c>
      <c r="D10" s="117"/>
      <c r="E10" s="117"/>
      <c r="F10" s="117"/>
      <c r="G10" s="119"/>
    </row>
    <row r="11" spans="2:7" x14ac:dyDescent="0.25">
      <c r="B11" s="103">
        <v>4</v>
      </c>
      <c r="C11" s="104" t="s">
        <v>35</v>
      </c>
      <c r="D11" s="117"/>
      <c r="E11" s="117"/>
      <c r="F11" s="117"/>
      <c r="G11" s="119"/>
    </row>
    <row r="12" spans="2:7" x14ac:dyDescent="0.25">
      <c r="B12" s="103">
        <v>5</v>
      </c>
      <c r="C12" s="104" t="s">
        <v>44</v>
      </c>
      <c r="D12" s="117"/>
      <c r="E12" s="117"/>
      <c r="F12" s="117"/>
      <c r="G12" s="119"/>
    </row>
    <row r="13" spans="2:7" x14ac:dyDescent="0.25">
      <c r="B13" s="103">
        <v>6</v>
      </c>
      <c r="C13" s="104" t="s">
        <v>54</v>
      </c>
      <c r="D13" s="117"/>
      <c r="E13" s="117"/>
      <c r="F13" s="117"/>
      <c r="G13" s="119"/>
    </row>
    <row r="14" spans="2:7" x14ac:dyDescent="0.25">
      <c r="B14" s="103">
        <v>7</v>
      </c>
      <c r="C14" s="104" t="s">
        <v>68</v>
      </c>
      <c r="D14" s="117"/>
      <c r="E14" s="117"/>
      <c r="F14" s="117"/>
      <c r="G14" s="119"/>
    </row>
    <row r="15" spans="2:7" x14ac:dyDescent="0.25">
      <c r="B15" s="103">
        <v>8</v>
      </c>
      <c r="C15" s="104" t="s">
        <v>75</v>
      </c>
      <c r="D15" s="117"/>
      <c r="E15" s="117"/>
      <c r="F15" s="117"/>
      <c r="G15" s="119"/>
    </row>
    <row r="16" spans="2:7" x14ac:dyDescent="0.25">
      <c r="B16" s="103">
        <v>9</v>
      </c>
      <c r="C16" s="104" t="s">
        <v>84</v>
      </c>
      <c r="D16" s="117"/>
      <c r="E16" s="117"/>
      <c r="F16" s="117"/>
      <c r="G16" s="119"/>
    </row>
    <row r="17" spans="2:7" x14ac:dyDescent="0.25">
      <c r="B17" s="103">
        <v>10</v>
      </c>
      <c r="C17" s="104" t="s">
        <v>296</v>
      </c>
      <c r="D17" s="117"/>
      <c r="E17" s="117"/>
      <c r="F17" s="117"/>
      <c r="G17" s="119"/>
    </row>
    <row r="18" spans="2:7" x14ac:dyDescent="0.25">
      <c r="B18" s="103">
        <v>11</v>
      </c>
      <c r="C18" s="104" t="s">
        <v>105</v>
      </c>
      <c r="D18" s="117"/>
      <c r="E18" s="117"/>
      <c r="F18" s="117"/>
      <c r="G18" s="119"/>
    </row>
    <row r="19" spans="2:7" x14ac:dyDescent="0.25">
      <c r="B19" s="103">
        <v>12</v>
      </c>
      <c r="C19" s="104" t="s">
        <v>113</v>
      </c>
      <c r="D19" s="117"/>
      <c r="E19" s="117"/>
      <c r="F19" s="117"/>
      <c r="G19" s="119"/>
    </row>
    <row r="20" spans="2:7" x14ac:dyDescent="0.25">
      <c r="B20" s="103">
        <v>13</v>
      </c>
      <c r="C20" s="104" t="s">
        <v>123</v>
      </c>
      <c r="D20" s="117"/>
      <c r="E20" s="117"/>
      <c r="F20" s="117"/>
      <c r="G20" s="119"/>
    </row>
    <row r="21" spans="2:7" x14ac:dyDescent="0.25">
      <c r="B21" s="103">
        <v>14</v>
      </c>
      <c r="C21" s="104" t="s">
        <v>130</v>
      </c>
      <c r="D21" s="117"/>
      <c r="E21" s="117"/>
      <c r="F21" s="117"/>
      <c r="G21" s="119"/>
    </row>
    <row r="22" spans="2:7" x14ac:dyDescent="0.25">
      <c r="B22" s="103">
        <v>15</v>
      </c>
      <c r="C22" s="104" t="s">
        <v>136</v>
      </c>
      <c r="D22" s="117"/>
      <c r="E22" s="117"/>
      <c r="F22" s="117"/>
      <c r="G22" s="119"/>
    </row>
    <row r="23" spans="2:7" x14ac:dyDescent="0.25">
      <c r="B23" s="103">
        <v>16</v>
      </c>
      <c r="C23" s="104" t="s">
        <v>140</v>
      </c>
      <c r="D23" s="117"/>
      <c r="E23" s="117"/>
      <c r="F23" s="117"/>
      <c r="G23" s="119"/>
    </row>
    <row r="24" spans="2:7" x14ac:dyDescent="0.25">
      <c r="B24" s="103">
        <v>17</v>
      </c>
      <c r="C24" s="104" t="s">
        <v>150</v>
      </c>
      <c r="D24" s="117"/>
      <c r="E24" s="117"/>
      <c r="F24" s="117"/>
      <c r="G24" s="119"/>
    </row>
    <row r="25" spans="2:7" x14ac:dyDescent="0.25">
      <c r="B25" s="103">
        <v>18</v>
      </c>
      <c r="C25" s="104" t="s">
        <v>157</v>
      </c>
      <c r="D25" s="117"/>
      <c r="E25" s="117"/>
      <c r="F25" s="117"/>
      <c r="G25" s="119"/>
    </row>
    <row r="26" spans="2:7" x14ac:dyDescent="0.25">
      <c r="B26" s="103">
        <v>19</v>
      </c>
      <c r="C26" s="104" t="s">
        <v>170</v>
      </c>
      <c r="D26" s="117"/>
      <c r="E26" s="117"/>
      <c r="F26" s="117"/>
      <c r="G26" s="119"/>
    </row>
    <row r="27" spans="2:7" x14ac:dyDescent="0.25">
      <c r="B27" s="103">
        <v>20</v>
      </c>
      <c r="C27" s="104" t="s">
        <v>175</v>
      </c>
      <c r="D27" s="117"/>
      <c r="E27" s="117"/>
      <c r="F27" s="117"/>
      <c r="G27" s="119"/>
    </row>
    <row r="28" spans="2:7" x14ac:dyDescent="0.25">
      <c r="B28" s="103">
        <v>21</v>
      </c>
      <c r="C28" s="104" t="s">
        <v>179</v>
      </c>
      <c r="D28" s="117"/>
      <c r="E28" s="117"/>
      <c r="F28" s="117"/>
      <c r="G28" s="119"/>
    </row>
    <row r="29" spans="2:7" x14ac:dyDescent="0.25">
      <c r="B29" s="103">
        <v>22</v>
      </c>
      <c r="C29" s="104" t="s">
        <v>186</v>
      </c>
      <c r="D29" s="117"/>
      <c r="E29" s="117"/>
      <c r="F29" s="117"/>
      <c r="G29" s="119"/>
    </row>
    <row r="30" spans="2:7" x14ac:dyDescent="0.25">
      <c r="B30" s="103">
        <v>23</v>
      </c>
      <c r="C30" s="104" t="s">
        <v>191</v>
      </c>
      <c r="D30" s="117"/>
      <c r="E30" s="117"/>
      <c r="F30" s="117"/>
      <c r="G30" s="119"/>
    </row>
    <row r="31" spans="2:7" x14ac:dyDescent="0.25">
      <c r="B31" s="103">
        <v>24</v>
      </c>
      <c r="C31" s="104" t="s">
        <v>206</v>
      </c>
      <c r="D31" s="117"/>
      <c r="E31" s="117"/>
      <c r="F31" s="117"/>
      <c r="G31" s="119"/>
    </row>
    <row r="32" spans="2:7" ht="15.75" x14ac:dyDescent="0.25">
      <c r="B32" s="173" t="s">
        <v>221</v>
      </c>
      <c r="C32" s="173"/>
      <c r="D32" s="118">
        <f>SUM(D8:D31)</f>
        <v>0</v>
      </c>
      <c r="E32" s="118">
        <f>SUM(E8:E31)</f>
        <v>0</v>
      </c>
      <c r="F32" s="118">
        <f>SUM(F8:F31)</f>
        <v>0</v>
      </c>
      <c r="G32" s="120">
        <v>1.6764102787836483</v>
      </c>
    </row>
    <row r="33" spans="2:3" x14ac:dyDescent="0.25">
      <c r="B33" s="107" t="s">
        <v>364</v>
      </c>
      <c r="C33" s="107"/>
    </row>
  </sheetData>
  <mergeCells count="3">
    <mergeCell ref="B32:C32"/>
    <mergeCell ref="B3:G3"/>
    <mergeCell ref="B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34</vt:i4>
      </vt:variant>
      <vt:variant>
        <vt:lpstr>Named Ranges</vt:lpstr>
      </vt:variant>
      <vt:variant>
        <vt:i4>32</vt:i4>
      </vt:variant>
    </vt:vector>
  </HeadingPairs>
  <TitlesOfParts>
    <vt:vector size="66" baseType="lpstr">
      <vt:lpstr>KECAMATAN</vt:lpstr>
      <vt:lpstr>JANGKAT(1)</vt:lpstr>
      <vt:lpstr>BANGKO(2)</vt:lpstr>
      <vt:lpstr>MUARA SIAU(3)</vt:lpstr>
      <vt:lpstr>SUNGAI MANAU(4)</vt:lpstr>
      <vt:lpstr>TABIR(5)</vt:lpstr>
      <vt:lpstr>PAMENANG(6)</vt:lpstr>
      <vt:lpstr>TABIR ULU(7)</vt:lpstr>
      <vt:lpstr>TABIR SELATAN(8)</vt:lpstr>
      <vt:lpstr>LEMBAH MASURAI(9)</vt:lpstr>
      <vt:lpstr>BANGKO BARAT(10)</vt:lpstr>
      <vt:lpstr>NALO TANTAN(11)</vt:lpstr>
      <vt:lpstr>BATANG MASUMAI(12)</vt:lpstr>
      <vt:lpstr>PAMENANG BARAT(13)</vt:lpstr>
      <vt:lpstr>TABIR ILIR(14)</vt:lpstr>
      <vt:lpstr>TABIR TIMUR(15)</vt:lpstr>
      <vt:lpstr>RENAH PEMBARAP(16)</vt:lpstr>
      <vt:lpstr>PANGKALAN JAMBU(17)</vt:lpstr>
      <vt:lpstr>JANGKAT TIMUR(18)</vt:lpstr>
      <vt:lpstr>RENAH PAMENANG(19)</vt:lpstr>
      <vt:lpstr>PAMENANG SELATAN(20)</vt:lpstr>
      <vt:lpstr>MARGO TABIR(21)</vt:lpstr>
      <vt:lpstr>TABIR LINTAS(22)</vt:lpstr>
      <vt:lpstr>TABIR BARAT(23)</vt:lpstr>
      <vt:lpstr>TIANG PUMPUNG(24)</vt:lpstr>
      <vt:lpstr>STATUS PERKAWINAN</vt:lpstr>
      <vt:lpstr>JENJANG PENDIDIKAN</vt:lpstr>
      <vt:lpstr>KELOMPOK UMUR</vt:lpstr>
      <vt:lpstr>PEREKAMAN</vt:lpstr>
      <vt:lpstr>KEPADATAN PENDUDUK</vt:lpstr>
      <vt:lpstr>PENYEBARAN PENDUDUK</vt:lpstr>
      <vt:lpstr>AGAMA</vt:lpstr>
      <vt:lpstr>USIA MUDA PRODUKTIF TUA</vt:lpstr>
      <vt:lpstr>IKD</vt:lpstr>
      <vt:lpstr>AGAMA!Print_Area</vt:lpstr>
      <vt:lpstr>'BANGKO BARAT(10)'!Print_Area</vt:lpstr>
      <vt:lpstr>'BANGKO(2)'!Print_Area</vt:lpstr>
      <vt:lpstr>'BATANG MASUMAI(12)'!Print_Area</vt:lpstr>
      <vt:lpstr>'JANGKAT TIMUR(18)'!Print_Area</vt:lpstr>
      <vt:lpstr>'JANGKAT(1)'!Print_Area</vt:lpstr>
      <vt:lpstr>'JENJANG PENDIDIKAN'!Print_Area</vt:lpstr>
      <vt:lpstr>KECAMATAN!Print_Area</vt:lpstr>
      <vt:lpstr>'KELOMPOK UMUR'!Print_Area</vt:lpstr>
      <vt:lpstr>'KEPADATAN PENDUDUK'!Print_Area</vt:lpstr>
      <vt:lpstr>'LEMBAH MASURAI(9)'!Print_Area</vt:lpstr>
      <vt:lpstr>'MARGO TABIR(21)'!Print_Area</vt:lpstr>
      <vt:lpstr>'MUARA SIAU(3)'!Print_Area</vt:lpstr>
      <vt:lpstr>'NALO TANTAN(11)'!Print_Area</vt:lpstr>
      <vt:lpstr>'PAMENANG BARAT(13)'!Print_Area</vt:lpstr>
      <vt:lpstr>'PAMENANG SELATAN(20)'!Print_Area</vt:lpstr>
      <vt:lpstr>'PAMENANG(6)'!Print_Area</vt:lpstr>
      <vt:lpstr>'PANGKALAN JAMBU(17)'!Print_Area</vt:lpstr>
      <vt:lpstr>'PENYEBARAN PENDUDUK'!Print_Area</vt:lpstr>
      <vt:lpstr>PEREKAMAN!Print_Area</vt:lpstr>
      <vt:lpstr>'RENAH PAMENANG(19)'!Print_Area</vt:lpstr>
      <vt:lpstr>'RENAH PEMBARAP(16)'!Print_Area</vt:lpstr>
      <vt:lpstr>'STATUS PERKAWINAN'!Print_Area</vt:lpstr>
      <vt:lpstr>'SUNGAI MANAU(4)'!Print_Area</vt:lpstr>
      <vt:lpstr>'TABIR BARAT(23)'!Print_Area</vt:lpstr>
      <vt:lpstr>'TABIR ILIR(14)'!Print_Area</vt:lpstr>
      <vt:lpstr>'TABIR LINTAS(22)'!Print_Area</vt:lpstr>
      <vt:lpstr>'TABIR SELATAN(8)'!Print_Area</vt:lpstr>
      <vt:lpstr>'TABIR TIMUR(15)'!Print_Area</vt:lpstr>
      <vt:lpstr>'TABIR ULU(7)'!Print_Area</vt:lpstr>
      <vt:lpstr>'TABIR(5)'!Print_Area</vt:lpstr>
      <vt:lpstr>'TIANG PUMPUNG(24)'!Print_Area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WIN-PP8HS9MHDTK\Administrator</dc:creator>
  <cp:lastModifiedBy>Lenovo A340-24IWL</cp:lastModifiedBy>
  <cp:lastPrinted>2025-01-31T05:19:30Z</cp:lastPrinted>
  <dcterms:created xsi:type="dcterms:W3CDTF">2022-07-27T08:27:17Z</dcterms:created>
  <dcterms:modified xsi:type="dcterms:W3CDTF">2025-03-18T02:11:38Z</dcterms:modified>
</cp:coreProperties>
</file>